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20730" windowHeight="9405" activeTab="1"/>
  </bookViews>
  <sheets>
    <sheet name="раздел 1" sheetId="1" r:id="rId1"/>
    <sheet name="раздел2" sheetId="2" r:id="rId2"/>
    <sheet name="расчеты" sheetId="3" r:id="rId3"/>
  </sheets>
  <calcPr calcId="125725"/>
</workbook>
</file>

<file path=xl/calcChain.xml><?xml version="1.0" encoding="utf-8"?>
<calcChain xmlns="http://schemas.openxmlformats.org/spreadsheetml/2006/main">
  <c r="E86" i="1"/>
  <c r="G106" i="3"/>
  <c r="G13" i="2"/>
  <c r="G214" i="3"/>
  <c r="G122"/>
  <c r="E82" i="1"/>
  <c r="G181" i="3"/>
  <c r="J296"/>
  <c r="G280"/>
  <c r="G247"/>
  <c r="G231"/>
  <c r="G197"/>
  <c r="G163"/>
  <c r="G150"/>
  <c r="G138"/>
  <c r="G90"/>
  <c r="G73"/>
  <c r="E56"/>
  <c r="G38"/>
  <c r="H20"/>
  <c r="G20"/>
  <c r="F20"/>
  <c r="E18"/>
  <c r="I18" s="1"/>
  <c r="E19"/>
  <c r="I19" s="1"/>
  <c r="E17"/>
  <c r="E70" i="1"/>
  <c r="E58"/>
  <c r="E53" s="1"/>
  <c r="E36" l="1"/>
  <c r="E35"/>
  <c r="E31" s="1"/>
  <c r="E50" s="1"/>
  <c r="I17" i="3"/>
  <c r="E20"/>
  <c r="I20" s="1"/>
  <c r="H35" i="1"/>
  <c r="H31" s="1"/>
  <c r="G35"/>
  <c r="F35"/>
  <c r="F31" s="1"/>
  <c r="G31"/>
  <c r="H44"/>
  <c r="G44"/>
  <c r="F44"/>
  <c r="E44"/>
</calcChain>
</file>

<file path=xl/sharedStrings.xml><?xml version="1.0" encoding="utf-8"?>
<sst xmlns="http://schemas.openxmlformats.org/spreadsheetml/2006/main" count="624" uniqueCount="282">
  <si>
    <t>СОГЛАСОВАНО</t>
  </si>
  <si>
    <t>УТВЕРЖДАЮ</t>
  </si>
  <si>
    <t>(орган, осуществляющий функции и полномочия учредителя)</t>
  </si>
  <si>
    <t>(руководитель учреждения)</t>
  </si>
  <si>
    <t>(подпись)</t>
  </si>
  <si>
    <t>(расшифровка подписи)</t>
  </si>
  <si>
    <t>"___" __________ 20__ г.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</si>
  <si>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</si>
  <si>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</si>
  <si>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</si>
  <si>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</si>
  <si>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</si>
  <si>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</si>
  <si>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</t>
  </si>
  <si>
    <t xml:space="preserve"> 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</si>
  <si>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</si>
  <si>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</si>
  <si>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</si>
  <si>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</si>
  <si>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</si>
  <si>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</si>
  <si>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</si>
  <si>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текущий финансовый год</t>
  </si>
  <si>
    <t>на 2021г.</t>
  </si>
  <si>
    <t>1 год планового периода</t>
  </si>
  <si>
    <t>на 2022г.</t>
  </si>
  <si>
    <t>2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</si>
  <si>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</si>
  <si>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</si>
  <si>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</si>
  <si>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</si>
  <si>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</si>
  <si>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</si>
  <si>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</si>
  <si>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</si>
  <si>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выполнения работ за плату сверх установленного муниципального задания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</si>
  <si>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</si>
  <si>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</si>
  <si>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субсидии на осуществление капитальных вложений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</si>
  <si>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</si>
  <si>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</si>
  <si>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</si>
  <si>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</si>
  <si>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</si>
  <si>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</si>
  <si>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</si>
  <si>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</si>
  <si>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</si>
  <si>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</si>
  <si>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из них: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</si>
  <si>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</si>
  <si>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</si>
  <si>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</si>
  <si>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</si>
  <si>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</si>
  <si>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</si>
  <si>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</si>
  <si>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</si>
  <si>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</si>
  <si>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</si>
  <si>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</si>
  <si>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</si>
  <si>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</si>
  <si>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</si>
  <si>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</si>
  <si>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</si>
  <si>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</si>
  <si>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</si>
  <si>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</si>
  <si>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</si>
  <si>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</si>
  <si>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</si>
  <si>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</si>
  <si>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</si>
  <si>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</si>
  <si>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 xml:space="preserve">(наименование должности </t>
  </si>
  <si>
    <t xml:space="preserve">руководителя)                          </t>
  </si>
  <si>
    <t>"____"__________20___г.</t>
  </si>
  <si>
    <t>Исполнитель</t>
  </si>
  <si>
    <t>1-й год планового периода</t>
  </si>
  <si>
    <t>2-й год планового периода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</si>
  <si>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</si>
  <si>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</si>
  <si>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</si>
  <si>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за счет средств обязательного медицинского страхования</t>
  </si>
  <si>
    <t>за счет прочих источников финансового обеспечения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</si>
  <si>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</si>
  <si>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</si>
  <si>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МКУ "Управление образования Беловского муниципального района</t>
  </si>
  <si>
    <t>Жданова Ю.А.</t>
  </si>
  <si>
    <t>(подпись)              (расшифровка подписи)</t>
  </si>
  <si>
    <r>
      <t xml:space="preserve">Орган, осуществляющий функции и полномочия учредителя  </t>
    </r>
    <r>
      <rPr>
        <b/>
        <sz val="11"/>
        <color rgb="FF000000"/>
        <rFont val="Times New Roman"/>
        <family val="1"/>
        <charset val="204"/>
      </rPr>
      <t>Муниципальное казенное учреждение "Управление образования Беловского муниципального района"</t>
    </r>
  </si>
  <si>
    <t>Раздел 2. Сведения по выплатам на закупки товаров, работ, услуг</t>
  </si>
  <si>
    <t>№ п/п</t>
  </si>
  <si>
    <t>4.1</t>
  </si>
  <si>
    <t>1.2.</t>
  </si>
  <si>
    <t>1.1.</t>
  </si>
  <si>
    <t>1.3.</t>
  </si>
  <si>
    <t>Выплаты на закупку товаров, работ, услуг, всего &lt;11&gt;</t>
  </si>
  <si>
    <t>по контрактам (договорам), планируемым к заключению в соответствующем финансовом году без применения норм Федерального закона  "О контрактной системк в сфере закупок товаров, работ, услуг для обеспечения государственных и муниципальных нужд" и ФЗ от 18 июля 2011 г. № 223-ФЗ "О закупках товаров, работ, услуг отдельными видами юридических лиц" (далее - ФЗ №223-ФЗ) &lt;12&gt;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</si>
  <si>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&lt;13&gt;</t>
  </si>
  <si>
    <t>1.3.1.</t>
  </si>
  <si>
    <t>в том числе:   с Феднральным законом №44-ФЗ</t>
  </si>
  <si>
    <t>из них &lt;10.1&gt;</t>
  </si>
  <si>
    <t>26310.1</t>
  </si>
  <si>
    <t>1.3.2.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</si>
  <si>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</si>
  <si>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&lt;13&gt;</t>
  </si>
  <si>
    <t>1.4.1.</t>
  </si>
  <si>
    <t>в том числе: за счет субсидий, предоставляемых на финансовое обеспечение выполнения муниципального задания</t>
  </si>
  <si>
    <t>1.4.1.1.</t>
  </si>
  <si>
    <t>в том числе: в соответствии с Федеральным законом №44-ФЗ</t>
  </si>
  <si>
    <t>1.4.1.2.</t>
  </si>
  <si>
    <t>в соответствии с Федеральным законом № 223-ФЗ &lt;14&gt;</t>
  </si>
  <si>
    <t>1.4.2.</t>
  </si>
  <si>
    <t>1.4.2.1.</t>
  </si>
  <si>
    <t>в том числе: в соотвесствии с Федеральным законом №44-ФЗ</t>
  </si>
  <si>
    <t>из них &lt;10.1&gt;:</t>
  </si>
  <si>
    <t>26421.1</t>
  </si>
  <si>
    <t>1.4.2.2.</t>
  </si>
  <si>
    <t>в соответствии с Федеральным законом №223-ФЗ &lt;14&gt;</t>
  </si>
  <si>
    <t>1.4.3.</t>
  </si>
  <si>
    <t>за счет субсидий, предоставляемых на осуществление капитальных  вложений &lt;15&gt;</t>
  </si>
  <si>
    <t>1.4.4.</t>
  </si>
  <si>
    <t>1.4.4.1.</t>
  </si>
  <si>
    <t>в том числе: в соответствии с Федеральным законом № 44-ФЗ</t>
  </si>
  <si>
    <t>1.4.4.2.</t>
  </si>
  <si>
    <t>в том числе: в соответствии с Федеральным законом № 223-ФЗ&lt;14&gt;</t>
  </si>
  <si>
    <t>1.4.5.</t>
  </si>
  <si>
    <t>в том числе: в соответствии с Федеральным законом № 223-ФЗ</t>
  </si>
  <si>
    <t>1.4.5.1.</t>
  </si>
  <si>
    <t>из них &lt;10.1&gt; в соответствии с Федеральным законом № 223-ФЗ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</si>
  <si>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</si>
  <si>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</si>
  <si>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 &lt;16&gt;</t>
  </si>
  <si>
    <t>в том числе по году закупки:</t>
  </si>
  <si>
    <t>2.1.</t>
  </si>
  <si>
    <t>2.2.</t>
  </si>
  <si>
    <t>Код по</t>
  </si>
  <si>
    <t>бюджтной</t>
  </si>
  <si>
    <t>классификации</t>
  </si>
  <si>
    <t>РФ</t>
  </si>
  <si>
    <t xml:space="preserve">Год </t>
  </si>
  <si>
    <t>начала</t>
  </si>
  <si>
    <t>закупки</t>
  </si>
  <si>
    <t xml:space="preserve">Код </t>
  </si>
  <si>
    <t>строки</t>
  </si>
  <si>
    <t xml:space="preserve">На 2020 </t>
  </si>
  <si>
    <t xml:space="preserve">(текущий </t>
  </si>
  <si>
    <t>год)</t>
  </si>
  <si>
    <t xml:space="preserve">На 2021 </t>
  </si>
  <si>
    <t>(первый год</t>
  </si>
  <si>
    <t>периода)</t>
  </si>
  <si>
    <t>планового</t>
  </si>
  <si>
    <t xml:space="preserve">На 2022 </t>
  </si>
  <si>
    <t>(второй год</t>
  </si>
  <si>
    <t>за</t>
  </si>
  <si>
    <t>пределами</t>
  </si>
  <si>
    <t xml:space="preserve">планового </t>
  </si>
  <si>
    <t>периода</t>
  </si>
  <si>
    <t>в том числе: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</si>
  <si>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муниципального задания за счет средств бюджета Федерального фонда обязательного медецинского страхования</t>
  </si>
  <si>
    <t>в том числе:   целевые субсидии</t>
  </si>
  <si>
    <t xml:space="preserve">прочие доходы, всего </t>
  </si>
  <si>
    <t>доходы от операций с активами , всего</t>
  </si>
  <si>
    <t>прочие поступления, всего &lt;6&gt;</t>
  </si>
  <si>
    <t>из них: увеличение остатков денежных средств за счет возврата дебеторской задолженности прошлых лет</t>
  </si>
  <si>
    <t>в том числе: на выплаты по оплате труда</t>
  </si>
  <si>
    <t>доходы от оказания платных услуг (работ)</t>
  </si>
  <si>
    <t>приобретение товаров, работ, услуг в пользу граждан в целях их социального обеспечения</t>
  </si>
  <si>
    <t xml:space="preserve">Руководитель учреждения </t>
  </si>
  <si>
    <t>(уполномоченное лицо учреждения)</t>
  </si>
  <si>
    <t>(должность)</t>
  </si>
  <si>
    <t>________________________________</t>
  </si>
  <si>
    <t>______________________</t>
  </si>
  <si>
    <t>_____________________________________________________________________________________________________________________________</t>
  </si>
  <si>
    <t>(наименование должности уполномоченного лица органа, осуществляющего функции и полномочия учредителя)</t>
  </si>
  <si>
    <t>_____________________________</t>
  </si>
  <si>
    <t>"______"__________2020г.</t>
  </si>
  <si>
    <t>Обоснования (расчеты)</t>
  </si>
  <si>
    <t>к плану финансово-хозяйственной днятельности</t>
  </si>
  <si>
    <r>
      <t xml:space="preserve">Источник финансового обеспечения     </t>
    </r>
    <r>
      <rPr>
        <u/>
        <sz val="11"/>
        <color theme="1"/>
        <rFont val="Calibri"/>
        <family val="2"/>
        <charset val="204"/>
        <scheme val="minor"/>
      </rPr>
      <t>Субсидия на выполнение  муниципального задания</t>
    </r>
  </si>
  <si>
    <t>количество</t>
  </si>
  <si>
    <t>5</t>
  </si>
  <si>
    <t>ед. изм.</t>
  </si>
  <si>
    <t>стоимость (тариф), руб.</t>
  </si>
  <si>
    <t>Услуги связи в том числе:</t>
  </si>
  <si>
    <t>1.</t>
  </si>
  <si>
    <t>Услуги интернета</t>
  </si>
  <si>
    <t>Стационарный телефон</t>
  </si>
  <si>
    <t>3.</t>
  </si>
  <si>
    <t>4.</t>
  </si>
  <si>
    <t>1.2</t>
  </si>
  <si>
    <t>Должность, группа должностей</t>
  </si>
  <si>
    <t>Установленная</t>
  </si>
  <si>
    <t>численность,</t>
  </si>
  <si>
    <t>ед.</t>
  </si>
  <si>
    <t>ВСЕГО</t>
  </si>
  <si>
    <t>Среднемесячный размер оплаты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</si>
  <si>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</si>
  <si>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</si>
  <si>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</si>
  <si>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Районный</t>
  </si>
  <si>
    <t>коэфициент</t>
  </si>
  <si>
    <t xml:space="preserve">Фонд олаты </t>
  </si>
  <si>
    <t>труда в год, руб.</t>
  </si>
  <si>
    <t>Административно- управленческий персонал</t>
  </si>
  <si>
    <t>Учебно-вспомогательный персонал</t>
  </si>
  <si>
    <t>Итого:</t>
  </si>
  <si>
    <t>1. Расчет фонда оплаты труда на 2020 год (на текущий финансовый од) КОСГУ (211)</t>
  </si>
  <si>
    <t xml:space="preserve">2. Обоснования (расчеты) расходов на социальные пособия и компенсации персоналу в денежной форме (266) </t>
  </si>
  <si>
    <t>Код видов расходов 112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</si>
  <si>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</si>
  <si>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</si>
  <si>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</si>
  <si>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2020г., сумма в год, руб.</t>
  </si>
  <si>
    <t>2021г., сумма в год, руб.</t>
  </si>
  <si>
    <t>2022г., сумма в год, руб.</t>
  </si>
  <si>
    <t>Код видов расходов 119</t>
  </si>
  <si>
    <t>Код расходов   111</t>
  </si>
  <si>
    <t>3. Обоснования (расчеты) начисления на выплаты по оплате труда (213)</t>
  </si>
  <si>
    <t>Ставка, %</t>
  </si>
  <si>
    <t>Сумма взноса на 2020г., руб.</t>
  </si>
  <si>
    <t>Сумма взноса на 2021г., руб.</t>
  </si>
  <si>
    <t>Сумма взноса на 2022г., руб.</t>
  </si>
  <si>
    <t>Код видов расходов 244</t>
  </si>
  <si>
    <t>4. Обоснования (расчеты) на оплату услуг связи (221)</t>
  </si>
  <si>
    <t>5. Обоснования (расчеты) на оплату коммунальных услуг (223)</t>
  </si>
  <si>
    <t>6. Обоснования (расчеты) на оплату работ, услуг по содержанию (225)</t>
  </si>
  <si>
    <t>7. Обоснования (расчеты) на оплату прочих работ услуг (226)</t>
  </si>
  <si>
    <t>8. Обоснования (расчеты) на оплату услуг по стпахованию имущества (227)</t>
  </si>
  <si>
    <t>9. Обоснования (расчеты) увеличение основных средств (310)</t>
  </si>
  <si>
    <t xml:space="preserve">10. Обоснования (расчеты) увеличение стоимости лекарственных препаратов  и материалов, применяемх в медицинских целях (341) </t>
  </si>
  <si>
    <t xml:space="preserve">11. Обоснования (расчеты) увеличение стоимости продуктов питания(342) </t>
  </si>
  <si>
    <t xml:space="preserve">12. Обоснования (расчеты) увеличение стоимости горюче-смазочных материалов (343) </t>
  </si>
  <si>
    <t xml:space="preserve">13. Обоснования (расчеты) увеличение стоимости строительных материалов (344) </t>
  </si>
  <si>
    <t xml:space="preserve">14. Обоснования (расчеты) увеличение стоимости мягкого инвентаря (345) </t>
  </si>
  <si>
    <t xml:space="preserve">15. Обоснования (расчеты) увеличение стоимости прочих оборотных запасов (материалов)  (346) </t>
  </si>
  <si>
    <t xml:space="preserve">16. Обоснования (расчеты) увеличение стоимости прочих материальных запасов однократного применения (349) </t>
  </si>
  <si>
    <t>Код видов расходов 851</t>
  </si>
  <si>
    <t xml:space="preserve">17. Обоснования (расчеты) расходов на налог на имущество организаций и земельный налог (291) </t>
  </si>
  <si>
    <t xml:space="preserve">Итого: </t>
  </si>
  <si>
    <t>Код видов расходов 131</t>
  </si>
  <si>
    <t>18. Приносящая доход деятельность</t>
  </si>
  <si>
    <t>1</t>
  </si>
  <si>
    <t>Родительская плата</t>
  </si>
  <si>
    <t>Стоимость одной услуги за чел., руб</t>
  </si>
  <si>
    <t>Объем услуги, чел.</t>
  </si>
  <si>
    <t>Фонд олаты труда согласно доведенных субсидий, руб.</t>
  </si>
  <si>
    <t xml:space="preserve">Сумма поткплений, руб. </t>
  </si>
  <si>
    <t xml:space="preserve">доходы без род пл </t>
  </si>
  <si>
    <t xml:space="preserve">род плата </t>
  </si>
  <si>
    <t xml:space="preserve">Пособие по временной нетрудоспособности </t>
  </si>
  <si>
    <t xml:space="preserve">Страховые взносы в ПФР </t>
  </si>
  <si>
    <t xml:space="preserve">Страховые взносы в ФФОМС </t>
  </si>
  <si>
    <t xml:space="preserve">Страховые взносы в ФСС </t>
  </si>
  <si>
    <t xml:space="preserve">ООО "Энергоресурс" Эл энергия </t>
  </si>
  <si>
    <t>ООО "Стройавтоматика" ТЭ ЭУЗ</t>
  </si>
  <si>
    <t xml:space="preserve">ООО "Стройавтоматика" ТО ПОС </t>
  </si>
  <si>
    <t>ООО "Стройавтоматика" ТО ЭУЗ</t>
  </si>
  <si>
    <t xml:space="preserve">Период испытиания эл установок здания </t>
  </si>
  <si>
    <t xml:space="preserve">ОСАГО , страховка </t>
  </si>
  <si>
    <t xml:space="preserve">Продукты питания </t>
  </si>
  <si>
    <t xml:space="preserve">Канцтовары </t>
  </si>
  <si>
    <t xml:space="preserve">Налоги </t>
  </si>
  <si>
    <r>
      <t xml:space="preserve">Учреждение </t>
    </r>
    <r>
      <rPr>
        <b/>
        <sz val="11"/>
        <color rgb="FF000000"/>
        <rFont val="Times New Roman"/>
        <family val="1"/>
        <charset val="204"/>
      </rPr>
      <t>Муниципальное бюджетное дошкольное образовательное учреждение "Пермяковский детский сад"</t>
    </r>
  </si>
  <si>
    <t>5.</t>
  </si>
  <si>
    <t>Обслуж персонал</t>
  </si>
  <si>
    <t>Ремонтные работы</t>
  </si>
  <si>
    <t xml:space="preserve">Заведующий </t>
  </si>
  <si>
    <t>Гаврилюк А.А.</t>
  </si>
  <si>
    <t xml:space="preserve"> Теплоснабжение </t>
  </si>
  <si>
    <t>Летний отдых</t>
  </si>
  <si>
    <t>Услуги охраны</t>
  </si>
  <si>
    <t xml:space="preserve">Мягкий инвентарь </t>
  </si>
  <si>
    <t>Прочие материалы</t>
  </si>
  <si>
    <t>ПРОЕКТ</t>
  </si>
  <si>
    <t xml:space="preserve">План финансово-хозяйственной деятельности на 2021 г. </t>
  </si>
  <si>
    <t>(на 2021г. и плановый период 2022 и  2023 годов)</t>
  </si>
  <si>
    <t>от "_ "_      202    г.</t>
  </si>
  <si>
    <t>на 2023г.</t>
  </si>
  <si>
    <t xml:space="preserve">На 2023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</si>
</sst>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3F3F3F"/>
      </left>
      <right/>
      <top style="medium">
        <color rgb="FF000000"/>
      </top>
      <bottom style="thin">
        <color rgb="FF3F3F3F"/>
      </bottom>
      <diagonal/>
    </border>
    <border>
      <left/>
      <right/>
      <top style="medium">
        <color rgb="FF000000"/>
      </top>
      <bottom style="thin">
        <color rgb="FF3F3F3F"/>
      </bottom>
      <diagonal/>
    </border>
    <border>
      <left/>
      <right style="thin">
        <color rgb="FF3F3F3F"/>
      </right>
      <top style="medium">
        <color rgb="FF000000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000000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/>
    <xf numFmtId="0" fontId="6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2" borderId="1" xfId="1"/>
    <xf numFmtId="0" fontId="1" fillId="2" borderId="1" xfId="1" applyAlignment="1">
      <alignment horizontal="center"/>
    </xf>
    <xf numFmtId="49" fontId="1" fillId="2" borderId="1" xfId="1" applyNumberFormat="1" applyAlignment="1">
      <alignment horizontal="center"/>
    </xf>
    <xf numFmtId="0" fontId="1" fillId="2" borderId="1" xfId="1" applyAlignment="1">
      <alignment horizontal="center"/>
    </xf>
    <xf numFmtId="0" fontId="1" fillId="2" borderId="18" xfId="1" applyBorder="1" applyAlignment="1">
      <alignment horizontal="center"/>
    </xf>
    <xf numFmtId="0" fontId="1" fillId="2" borderId="20" xfId="1" applyBorder="1" applyAlignment="1">
      <alignment horizontal="center"/>
    </xf>
    <xf numFmtId="0" fontId="1" fillId="2" borderId="19" xfId="1" applyBorder="1" applyAlignment="1">
      <alignment horizontal="center"/>
    </xf>
    <xf numFmtId="0" fontId="1" fillId="2" borderId="21" xfId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2" borderId="1" xfId="1" applyAlignment="1">
      <alignment horizontal="center" vertical="top" wrapText="1"/>
    </xf>
    <xf numFmtId="0" fontId="0" fillId="0" borderId="0" xfId="0"/>
    <xf numFmtId="0" fontId="1" fillId="2" borderId="1" xfId="1" applyAlignment="1">
      <alignment horizontal="center"/>
    </xf>
    <xf numFmtId="0" fontId="0" fillId="0" borderId="0" xfId="0"/>
    <xf numFmtId="0" fontId="1" fillId="2" borderId="1" xfId="1" applyAlignment="1">
      <alignment horizontal="center"/>
    </xf>
    <xf numFmtId="16" fontId="1" fillId="2" borderId="1" xfId="1" applyNumberFormat="1" applyAlignment="1">
      <alignment horizontal="center"/>
    </xf>
    <xf numFmtId="0" fontId="0" fillId="0" borderId="0" xfId="0"/>
    <xf numFmtId="0" fontId="1" fillId="2" borderId="20" xfId="1" applyBorder="1" applyAlignment="1">
      <alignment horizontal="center"/>
    </xf>
    <xf numFmtId="0" fontId="1" fillId="2" borderId="19" xfId="1" applyBorder="1" applyAlignment="1">
      <alignment horizontal="center"/>
    </xf>
    <xf numFmtId="0" fontId="1" fillId="2" borderId="21" xfId="1" applyBorder="1" applyAlignment="1">
      <alignment horizontal="center"/>
    </xf>
    <xf numFmtId="0" fontId="1" fillId="2" borderId="1" xfId="1" applyAlignment="1">
      <alignment horizontal="center"/>
    </xf>
    <xf numFmtId="0" fontId="0" fillId="0" borderId="0" xfId="0" applyAlignment="1">
      <alignment horizontal="center"/>
    </xf>
    <xf numFmtId="0" fontId="1" fillId="2" borderId="19" xfId="1" applyBorder="1" applyAlignment="1"/>
    <xf numFmtId="0" fontId="10" fillId="2" borderId="1" xfId="1" applyFont="1" applyAlignment="1">
      <alignment horizontal="center" wrapText="1"/>
    </xf>
    <xf numFmtId="0" fontId="9" fillId="0" borderId="0" xfId="0" applyFont="1"/>
    <xf numFmtId="0" fontId="1" fillId="2" borderId="20" xfId="1" applyBorder="1" applyAlignment="1">
      <alignment wrapText="1"/>
    </xf>
    <xf numFmtId="0" fontId="1" fillId="2" borderId="21" xfId="1" applyBorder="1" applyAlignment="1">
      <alignment wrapText="1"/>
    </xf>
    <xf numFmtId="0" fontId="1" fillId="2" borderId="19" xfId="1" applyBorder="1" applyAlignment="1">
      <alignment wrapText="1"/>
    </xf>
    <xf numFmtId="0" fontId="1" fillId="2" borderId="20" xfId="1" applyBorder="1" applyAlignment="1">
      <alignment horizontal="center" wrapText="1"/>
    </xf>
    <xf numFmtId="0" fontId="1" fillId="2" borderId="21" xfId="1" applyBorder="1" applyAlignment="1">
      <alignment horizontal="center" wrapText="1"/>
    </xf>
    <xf numFmtId="0" fontId="1" fillId="2" borderId="19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/>
    <xf numFmtId="0" fontId="1" fillId="2" borderId="1" xfId="1" applyAlignment="1">
      <alignment horizontal="center"/>
    </xf>
    <xf numFmtId="0" fontId="1" fillId="2" borderId="21" xfId="1" applyBorder="1" applyAlignment="1">
      <alignment horizontal="center"/>
    </xf>
    <xf numFmtId="2" fontId="1" fillId="2" borderId="1" xfId="1" applyNumberFormat="1" applyAlignment="1">
      <alignment horizontal="center"/>
    </xf>
    <xf numFmtId="1" fontId="1" fillId="2" borderId="1" xfId="1" applyNumberFormat="1" applyAlignment="1">
      <alignment horizontal="center"/>
    </xf>
    <xf numFmtId="0" fontId="1" fillId="2" borderId="1" xfId="1" applyAlignment="1">
      <alignment horizontal="center"/>
    </xf>
    <xf numFmtId="0" fontId="0" fillId="0" borderId="0" xfId="0"/>
    <xf numFmtId="0" fontId="1" fillId="2" borderId="1" xfId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1" fontId="0" fillId="0" borderId="0" xfId="0" applyNumberFormat="1"/>
    <xf numFmtId="0" fontId="1" fillId="2" borderId="1" xfId="1" applyAlignment="1">
      <alignment horizontal="center"/>
    </xf>
    <xf numFmtId="0" fontId="1" fillId="2" borderId="20" xfId="1" applyBorder="1" applyAlignment="1">
      <alignment horizontal="center"/>
    </xf>
    <xf numFmtId="0" fontId="1" fillId="2" borderId="1" xfId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right" wrapText="1"/>
    </xf>
    <xf numFmtId="0" fontId="8" fillId="0" borderId="0" xfId="0" applyFont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/>
    <xf numFmtId="0" fontId="8" fillId="0" borderId="0" xfId="0" applyFont="1"/>
    <xf numFmtId="0" fontId="5" fillId="0" borderId="3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2" borderId="1" xfId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20" xfId="1" applyBorder="1" applyAlignment="1">
      <alignment horizontal="center"/>
    </xf>
    <xf numFmtId="0" fontId="1" fillId="2" borderId="21" xfId="1" applyBorder="1" applyAlignment="1">
      <alignment horizontal="center"/>
    </xf>
    <xf numFmtId="0" fontId="1" fillId="2" borderId="19" xfId="1" applyBorder="1" applyAlignment="1">
      <alignment horizontal="center"/>
    </xf>
    <xf numFmtId="0" fontId="1" fillId="2" borderId="18" xfId="1" applyBorder="1" applyAlignment="1">
      <alignment horizontal="center"/>
    </xf>
    <xf numFmtId="0" fontId="1" fillId="2" borderId="15" xfId="1" applyBorder="1" applyAlignment="1">
      <alignment horizontal="center"/>
    </xf>
    <xf numFmtId="0" fontId="1" fillId="2" borderId="16" xfId="1" applyBorder="1" applyAlignment="1">
      <alignment horizontal="center"/>
    </xf>
    <xf numFmtId="0" fontId="1" fillId="2" borderId="17" xfId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1" fillId="2" borderId="28" xfId="1" applyBorder="1" applyAlignment="1">
      <alignment horizontal="center"/>
    </xf>
    <xf numFmtId="0" fontId="1" fillId="2" borderId="30" xfId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0" xfId="1" applyBorder="1" applyAlignment="1">
      <alignment horizontal="center" wrapText="1"/>
    </xf>
    <xf numFmtId="0" fontId="1" fillId="2" borderId="21" xfId="1" applyBorder="1" applyAlignment="1">
      <alignment horizontal="center" wrapText="1"/>
    </xf>
    <xf numFmtId="0" fontId="1" fillId="2" borderId="19" xfId="1" applyBorder="1" applyAlignment="1">
      <alignment horizontal="center" wrapText="1"/>
    </xf>
    <xf numFmtId="0" fontId="1" fillId="2" borderId="22" xfId="1" applyBorder="1" applyAlignment="1">
      <alignment horizontal="center"/>
    </xf>
    <xf numFmtId="0" fontId="1" fillId="2" borderId="23" xfId="1" applyBorder="1" applyAlignment="1">
      <alignment horizontal="center"/>
    </xf>
    <xf numFmtId="0" fontId="1" fillId="2" borderId="24" xfId="1" applyBorder="1" applyAlignment="1">
      <alignment horizontal="center"/>
    </xf>
    <xf numFmtId="0" fontId="1" fillId="2" borderId="25" xfId="1" applyBorder="1" applyAlignment="1">
      <alignment horizontal="center"/>
    </xf>
    <xf numFmtId="0" fontId="1" fillId="2" borderId="26" xfId="1" applyBorder="1" applyAlignment="1">
      <alignment horizontal="center"/>
    </xf>
    <xf numFmtId="0" fontId="1" fillId="2" borderId="27" xfId="1" applyBorder="1" applyAlignment="1">
      <alignment horizontal="center"/>
    </xf>
    <xf numFmtId="0" fontId="1" fillId="2" borderId="22" xfId="1" applyBorder="1" applyAlignment="1">
      <alignment horizontal="center" wrapText="1"/>
    </xf>
    <xf numFmtId="0" fontId="1" fillId="2" borderId="24" xfId="1" applyBorder="1" applyAlignment="1">
      <alignment horizontal="center" wrapText="1"/>
    </xf>
    <xf numFmtId="0" fontId="1" fillId="2" borderId="31" xfId="1" applyBorder="1" applyAlignment="1">
      <alignment horizontal="center" wrapText="1"/>
    </xf>
    <xf numFmtId="0" fontId="1" fillId="2" borderId="32" xfId="1" applyBorder="1" applyAlignment="1">
      <alignment horizontal="center" wrapText="1"/>
    </xf>
    <xf numFmtId="0" fontId="1" fillId="2" borderId="25" xfId="1" applyBorder="1" applyAlignment="1">
      <alignment horizontal="center" wrapText="1"/>
    </xf>
    <xf numFmtId="0" fontId="1" fillId="2" borderId="27" xfId="1" applyBorder="1" applyAlignment="1">
      <alignment horizontal="center" wrapText="1"/>
    </xf>
    <xf numFmtId="0" fontId="1" fillId="2" borderId="29" xfId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G27" sqref="G27"/>
    </sheetView>
  </sheetViews>
  <sheetFormatPr defaultRowHeight="15"/>
  <cols>
    <col min="1" max="1" width="28.28515625" customWidth="1"/>
    <col min="2" max="2" width="9.140625" customWidth="1"/>
    <col min="3" max="3" width="17.7109375" customWidth="1"/>
    <col min="4" max="4" width="9.140625" customWidth="1"/>
    <col min="5" max="5" width="17" customWidth="1"/>
    <col min="6" max="6" width="15.140625" customWidth="1"/>
    <col min="7" max="7" width="12.28515625" customWidth="1"/>
    <col min="8" max="8" width="15.5703125" customWidth="1"/>
  </cols>
  <sheetData>
    <row r="1" spans="1:8">
      <c r="A1" s="102" t="s">
        <v>276</v>
      </c>
      <c r="B1" s="103"/>
      <c r="C1" s="103"/>
      <c r="D1" s="103"/>
      <c r="E1" s="103"/>
      <c r="F1" s="103"/>
      <c r="G1" s="17"/>
      <c r="H1" s="17"/>
    </row>
    <row r="2" spans="1:8">
      <c r="A2" s="102"/>
      <c r="B2" s="103"/>
      <c r="C2" s="103"/>
      <c r="D2" s="103"/>
      <c r="E2" s="103"/>
      <c r="F2" s="103"/>
      <c r="G2" s="17"/>
      <c r="H2" s="17"/>
    </row>
    <row r="3" spans="1:8">
      <c r="A3" s="108" t="s">
        <v>0</v>
      </c>
      <c r="B3" s="108"/>
      <c r="C3" s="108"/>
      <c r="D3" s="18"/>
      <c r="E3" s="6" t="s">
        <v>1</v>
      </c>
      <c r="F3" s="19"/>
      <c r="G3" s="17"/>
      <c r="H3" s="17"/>
    </row>
    <row r="4" spans="1:8" ht="38.25" customHeight="1" thickBot="1">
      <c r="A4" s="109" t="s">
        <v>88</v>
      </c>
      <c r="B4" s="109"/>
      <c r="C4" s="109"/>
      <c r="D4" s="18"/>
      <c r="E4" s="110" t="s">
        <v>269</v>
      </c>
      <c r="F4" s="110"/>
      <c r="G4" s="17"/>
      <c r="H4" s="17"/>
    </row>
    <row r="5" spans="1:8" ht="30" customHeight="1">
      <c r="A5" s="111" t="s">
        <v>2</v>
      </c>
      <c r="B5" s="111"/>
      <c r="C5" s="111"/>
      <c r="D5" s="18"/>
      <c r="E5" s="104" t="s">
        <v>3</v>
      </c>
      <c r="F5" s="104"/>
      <c r="G5" s="17"/>
      <c r="H5" s="17"/>
    </row>
    <row r="6" spans="1:8" ht="15.75" thickBot="1">
      <c r="A6" s="18"/>
      <c r="B6" s="18"/>
      <c r="C6" s="18" t="s">
        <v>89</v>
      </c>
      <c r="D6" s="18"/>
      <c r="E6" s="112" t="s">
        <v>270</v>
      </c>
      <c r="F6" s="112"/>
      <c r="G6" s="17"/>
      <c r="H6" s="17"/>
    </row>
    <row r="7" spans="1:8" ht="15" customHeight="1">
      <c r="A7" s="7" t="s">
        <v>4</v>
      </c>
      <c r="B7" s="20"/>
      <c r="C7" s="7" t="s">
        <v>5</v>
      </c>
      <c r="D7" s="21"/>
      <c r="E7" s="104" t="s">
        <v>90</v>
      </c>
      <c r="F7" s="104"/>
      <c r="G7" s="17"/>
      <c r="H7" s="17"/>
    </row>
    <row r="8" spans="1:8" ht="15.75" customHeight="1" thickBot="1">
      <c r="A8" s="105" t="s">
        <v>6</v>
      </c>
      <c r="B8" s="105"/>
      <c r="C8" s="105"/>
      <c r="D8" s="18"/>
      <c r="E8" s="92"/>
      <c r="F8" s="92"/>
      <c r="G8" s="17"/>
      <c r="H8" s="17"/>
    </row>
    <row r="9" spans="1:8" ht="31.5" customHeight="1">
      <c r="A9" s="106" t="s">
        <v>277</v>
      </c>
      <c r="B9" s="106"/>
      <c r="C9" s="106"/>
      <c r="D9" s="106"/>
      <c r="E9" s="107"/>
      <c r="F9" s="8"/>
      <c r="G9" s="84" t="s">
        <v>7</v>
      </c>
      <c r="H9" s="85"/>
    </row>
    <row r="10" spans="1:8" ht="17.25" customHeight="1" thickBot="1">
      <c r="A10" s="106" t="s">
        <v>278</v>
      </c>
      <c r="B10" s="106"/>
      <c r="C10" s="106"/>
      <c r="D10" s="106"/>
      <c r="E10" s="107"/>
      <c r="F10" s="8"/>
      <c r="G10" s="86"/>
      <c r="H10" s="87"/>
    </row>
    <row r="11" spans="1:8" ht="18" customHeight="1">
      <c r="A11" s="88" t="s">
        <v>279</v>
      </c>
      <c r="B11" s="88"/>
      <c r="C11" s="88"/>
      <c r="D11" s="88"/>
      <c r="E11" s="8"/>
      <c r="F11" s="91" t="s">
        <v>8</v>
      </c>
      <c r="G11" s="84"/>
      <c r="H11" s="85"/>
    </row>
    <row r="12" spans="1:8" ht="14.25" customHeight="1" thickBot="1">
      <c r="A12" s="25"/>
      <c r="B12" s="25"/>
      <c r="C12" s="25"/>
      <c r="D12" s="25"/>
      <c r="E12" s="8"/>
      <c r="F12" s="91"/>
      <c r="G12" s="86"/>
      <c r="H12" s="87"/>
    </row>
    <row r="13" spans="1:8" ht="30.75" customHeight="1" thickBot="1">
      <c r="A13" s="83" t="s">
        <v>91</v>
      </c>
      <c r="B13" s="83"/>
      <c r="C13" s="83"/>
      <c r="D13" s="83"/>
      <c r="E13" s="83"/>
      <c r="F13" s="8" t="s">
        <v>9</v>
      </c>
      <c r="G13" s="81"/>
      <c r="H13" s="82"/>
    </row>
    <row r="14" spans="1:8" ht="15.75" thickBot="1">
      <c r="A14" s="83"/>
      <c r="B14" s="83"/>
      <c r="C14" s="83"/>
      <c r="D14" s="83"/>
      <c r="E14" s="83"/>
      <c r="F14" s="8" t="s">
        <v>10</v>
      </c>
      <c r="G14" s="89"/>
      <c r="H14" s="90"/>
    </row>
    <row r="15" spans="1:8" ht="36" customHeight="1" thickBot="1">
      <c r="A15" s="83" t="s">
        <v>265</v>
      </c>
      <c r="B15" s="83"/>
      <c r="C15" s="83"/>
      <c r="D15" s="83"/>
      <c r="E15" s="83"/>
      <c r="F15" s="8" t="s">
        <v>9</v>
      </c>
      <c r="G15" s="81"/>
      <c r="H15" s="82"/>
    </row>
    <row r="16" spans="1:8" ht="15.75" thickBot="1">
      <c r="A16" s="83"/>
      <c r="B16" s="83"/>
      <c r="C16" s="83"/>
      <c r="D16" s="83"/>
      <c r="E16" s="83"/>
      <c r="F16" s="34" t="s">
        <v>11</v>
      </c>
      <c r="G16" s="81"/>
      <c r="H16" s="82"/>
    </row>
    <row r="17" spans="1:8" ht="15.75" thickBot="1">
      <c r="A17" s="96"/>
      <c r="B17" s="96"/>
      <c r="C17" s="96"/>
      <c r="D17" s="96"/>
      <c r="E17" s="8"/>
      <c r="F17" s="8" t="s">
        <v>12</v>
      </c>
      <c r="G17" s="81"/>
      <c r="H17" s="82"/>
    </row>
    <row r="18" spans="1:8" ht="33" customHeight="1" thickBot="1">
      <c r="A18" s="9" t="s">
        <v>13</v>
      </c>
      <c r="B18" s="22"/>
      <c r="C18" s="9" t="s">
        <v>14</v>
      </c>
      <c r="D18" s="22"/>
      <c r="E18" s="8"/>
      <c r="F18" s="8" t="s">
        <v>15</v>
      </c>
      <c r="G18" s="81"/>
      <c r="H18" s="82"/>
    </row>
    <row r="19" spans="1:8" ht="14.25" customHeight="1">
      <c r="A19" s="96"/>
      <c r="B19" s="96"/>
      <c r="C19" s="96"/>
      <c r="D19" s="96"/>
      <c r="E19" s="96"/>
      <c r="F19" s="96"/>
      <c r="G19" s="17"/>
      <c r="H19" s="17"/>
    </row>
    <row r="20" spans="1:8" hidden="1">
      <c r="A20" s="17"/>
      <c r="B20" s="17"/>
      <c r="C20" s="17"/>
      <c r="D20" s="17"/>
      <c r="E20" s="17"/>
      <c r="F20" s="17"/>
      <c r="G20" s="17"/>
      <c r="H20" s="17"/>
    </row>
    <row r="21" spans="1:8" hidden="1">
      <c r="A21" s="17"/>
      <c r="B21" s="17"/>
      <c r="C21" s="17"/>
      <c r="D21" s="17"/>
      <c r="E21" s="17"/>
      <c r="F21" s="17"/>
      <c r="G21" s="17"/>
      <c r="H21" s="17"/>
    </row>
    <row r="22" spans="1:8" hidden="1">
      <c r="A22" s="17"/>
      <c r="B22" s="17"/>
      <c r="C22" s="17"/>
      <c r="D22" s="17"/>
      <c r="E22" s="17"/>
      <c r="F22" s="17"/>
      <c r="G22" s="17"/>
      <c r="H22" s="17"/>
    </row>
    <row r="23" spans="1:8">
      <c r="A23" s="17"/>
      <c r="B23" s="17"/>
      <c r="C23" s="17"/>
      <c r="D23" s="17"/>
      <c r="E23" s="17"/>
      <c r="F23" s="17"/>
      <c r="G23" s="17"/>
      <c r="H23" s="17"/>
    </row>
    <row r="24" spans="1:8" ht="15.75" thickBot="1">
      <c r="A24" s="97" t="s">
        <v>16</v>
      </c>
      <c r="B24" s="97"/>
      <c r="C24" s="97"/>
      <c r="D24" s="97"/>
      <c r="E24" s="97"/>
      <c r="F24" s="97"/>
      <c r="G24" s="97"/>
      <c r="H24" s="97"/>
    </row>
    <row r="25" spans="1:8" ht="17.25" customHeight="1" thickBot="1">
      <c r="A25" s="98" t="s">
        <v>17</v>
      </c>
      <c r="B25" s="98" t="s">
        <v>18</v>
      </c>
      <c r="C25" s="98" t="s">
        <v>19</v>
      </c>
      <c r="D25" s="98" t="s">
        <v>20</v>
      </c>
      <c r="E25" s="89" t="s">
        <v>21</v>
      </c>
      <c r="F25" s="101"/>
      <c r="G25" s="101"/>
      <c r="H25" s="90"/>
    </row>
    <row r="26" spans="1:8">
      <c r="A26" s="99"/>
      <c r="B26" s="99"/>
      <c r="C26" s="99"/>
      <c r="D26" s="99"/>
      <c r="E26" s="10" t="s">
        <v>23</v>
      </c>
      <c r="F26" s="10" t="s">
        <v>25</v>
      </c>
      <c r="G26" s="10" t="s">
        <v>280</v>
      </c>
      <c r="H26" s="98" t="s">
        <v>27</v>
      </c>
    </row>
    <row r="27" spans="1:8" ht="45.75" thickBot="1">
      <c r="A27" s="100"/>
      <c r="B27" s="100"/>
      <c r="C27" s="100"/>
      <c r="D27" s="100"/>
      <c r="E27" s="11" t="s">
        <v>22</v>
      </c>
      <c r="F27" s="11" t="s">
        <v>24</v>
      </c>
      <c r="G27" s="11" t="s">
        <v>26</v>
      </c>
      <c r="H27" s="100"/>
    </row>
    <row r="28" spans="1:8" ht="15.75" thickBot="1">
      <c r="A28" s="12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</row>
    <row r="29" spans="1:8" ht="30.75" customHeight="1" thickBot="1">
      <c r="A29" s="24" t="s">
        <v>28</v>
      </c>
      <c r="B29" s="11">
        <v>1</v>
      </c>
      <c r="C29" s="11" t="s">
        <v>29</v>
      </c>
      <c r="D29" s="11" t="s">
        <v>29</v>
      </c>
      <c r="E29" s="11">
        <v>0</v>
      </c>
      <c r="F29" s="11">
        <v>0</v>
      </c>
      <c r="G29" s="11">
        <v>0</v>
      </c>
      <c r="H29" s="23">
        <v>0</v>
      </c>
    </row>
    <row r="30" spans="1:8" ht="30.75" customHeight="1" thickBot="1">
      <c r="A30" s="24" t="s">
        <v>30</v>
      </c>
      <c r="B30" s="11">
        <v>2</v>
      </c>
      <c r="C30" s="11" t="s">
        <v>29</v>
      </c>
      <c r="D30" s="11" t="s">
        <v>29</v>
      </c>
      <c r="E30" s="11">
        <v>0</v>
      </c>
      <c r="F30" s="11">
        <v>0</v>
      </c>
      <c r="G30" s="11">
        <v>0</v>
      </c>
      <c r="H30" s="23">
        <v>0</v>
      </c>
    </row>
    <row r="31" spans="1:8" ht="17.25" customHeight="1" thickBot="1">
      <c r="A31" s="24" t="s">
        <v>31</v>
      </c>
      <c r="B31" s="11">
        <v>1000</v>
      </c>
      <c r="C31" s="23">
        <v>100</v>
      </c>
      <c r="D31" s="23">
        <v>100</v>
      </c>
      <c r="E31" s="64">
        <f>E35+E42</f>
        <v>7013200</v>
      </c>
      <c r="F31" s="11">
        <f t="shared" ref="F31:H31" si="0">F35+F42</f>
        <v>0</v>
      </c>
      <c r="G31" s="11">
        <f t="shared" si="0"/>
        <v>0</v>
      </c>
      <c r="H31" s="11">
        <f t="shared" si="0"/>
        <v>0</v>
      </c>
    </row>
    <row r="32" spans="1:8" ht="17.25" customHeight="1" thickBot="1">
      <c r="A32" s="24" t="s">
        <v>32</v>
      </c>
      <c r="B32" s="23"/>
      <c r="C32" s="23"/>
      <c r="D32" s="23"/>
      <c r="E32" s="23"/>
      <c r="F32" s="23"/>
      <c r="G32" s="23"/>
      <c r="H32" s="23"/>
    </row>
    <row r="33" spans="1:9" ht="28.5" customHeight="1" thickBot="1">
      <c r="A33" s="24" t="s">
        <v>33</v>
      </c>
      <c r="B33" s="11">
        <v>1100</v>
      </c>
      <c r="C33" s="11">
        <v>120</v>
      </c>
      <c r="D33" s="23"/>
      <c r="E33" s="23"/>
      <c r="F33" s="23"/>
      <c r="G33" s="23"/>
      <c r="H33" s="23"/>
    </row>
    <row r="34" spans="1:9" ht="18" customHeight="1" thickBot="1">
      <c r="A34" s="24" t="s">
        <v>32</v>
      </c>
      <c r="B34" s="11">
        <v>1110</v>
      </c>
      <c r="C34" s="11"/>
      <c r="D34" s="23"/>
      <c r="E34" s="23"/>
      <c r="F34" s="23"/>
      <c r="G34" s="23"/>
      <c r="H34" s="23"/>
    </row>
    <row r="35" spans="1:9" ht="51" customHeight="1" thickBot="1">
      <c r="A35" s="24" t="s">
        <v>34</v>
      </c>
      <c r="B35" s="11">
        <v>1200</v>
      </c>
      <c r="C35" s="11">
        <v>130</v>
      </c>
      <c r="D35" s="23">
        <v>130</v>
      </c>
      <c r="E35" s="65">
        <f>E36+E39</f>
        <v>7013200</v>
      </c>
      <c r="F35" s="23">
        <f t="shared" ref="F35:H35" si="1">F36+F39</f>
        <v>0</v>
      </c>
      <c r="G35" s="23">
        <f t="shared" si="1"/>
        <v>0</v>
      </c>
      <c r="H35" s="23">
        <f t="shared" si="1"/>
        <v>0</v>
      </c>
    </row>
    <row r="36" spans="1:9" ht="120.75" thickBot="1">
      <c r="A36" s="24" t="s">
        <v>160</v>
      </c>
      <c r="B36" s="11">
        <v>1210</v>
      </c>
      <c r="C36" s="11">
        <v>130</v>
      </c>
      <c r="D36" s="23">
        <v>131</v>
      </c>
      <c r="E36" s="76">
        <f>E53+E70+E82</f>
        <v>7013200</v>
      </c>
      <c r="F36" s="11"/>
      <c r="G36" s="11"/>
      <c r="H36" s="23"/>
      <c r="I36" s="63" t="s">
        <v>250</v>
      </c>
    </row>
    <row r="37" spans="1:9" ht="50.25" hidden="1" customHeight="1" thickBot="1">
      <c r="A37" s="24" t="s">
        <v>35</v>
      </c>
      <c r="B37" s="11">
        <v>1220</v>
      </c>
      <c r="C37" s="11">
        <v>130</v>
      </c>
      <c r="D37" s="23"/>
      <c r="E37" s="23"/>
      <c r="F37" s="23"/>
      <c r="G37" s="23"/>
      <c r="H37" s="23"/>
    </row>
    <row r="38" spans="1:9" ht="111.75" customHeight="1" thickBot="1">
      <c r="A38" s="24" t="s">
        <v>161</v>
      </c>
      <c r="B38" s="11">
        <v>1220</v>
      </c>
      <c r="C38" s="11">
        <v>130</v>
      </c>
      <c r="D38" s="23"/>
      <c r="E38" s="23"/>
      <c r="F38" s="23"/>
      <c r="G38" s="23"/>
      <c r="H38" s="23"/>
    </row>
    <row r="39" spans="1:9" ht="33.75" customHeight="1" thickBot="1">
      <c r="A39" s="24" t="s">
        <v>168</v>
      </c>
      <c r="B39" s="11">
        <v>1230</v>
      </c>
      <c r="C39" s="11">
        <v>130</v>
      </c>
      <c r="D39" s="23">
        <v>131</v>
      </c>
      <c r="E39" s="65"/>
      <c r="F39" s="23"/>
      <c r="G39" s="23"/>
      <c r="H39" s="23"/>
      <c r="I39" s="63" t="s">
        <v>251</v>
      </c>
    </row>
    <row r="40" spans="1:9" ht="43.5" customHeight="1" thickBot="1">
      <c r="A40" s="24" t="s">
        <v>36</v>
      </c>
      <c r="B40" s="11">
        <v>1300</v>
      </c>
      <c r="C40" s="11">
        <v>140</v>
      </c>
      <c r="D40" s="23"/>
      <c r="E40" s="23"/>
      <c r="F40" s="23"/>
      <c r="G40" s="23"/>
      <c r="H40" s="23"/>
    </row>
    <row r="41" spans="1:9" ht="20.25" customHeight="1" thickBot="1">
      <c r="A41" s="24" t="s">
        <v>32</v>
      </c>
      <c r="B41" s="23">
        <v>1310</v>
      </c>
      <c r="C41" s="23">
        <v>140</v>
      </c>
      <c r="D41" s="23"/>
      <c r="E41" s="23"/>
      <c r="F41" s="23"/>
      <c r="G41" s="23"/>
      <c r="H41" s="23"/>
    </row>
    <row r="42" spans="1:9" ht="36.75" customHeight="1" thickBot="1">
      <c r="A42" s="24" t="s">
        <v>37</v>
      </c>
      <c r="B42" s="11">
        <v>1400</v>
      </c>
      <c r="C42" s="11">
        <v>150</v>
      </c>
      <c r="D42" s="23">
        <v>150</v>
      </c>
      <c r="E42" s="23"/>
      <c r="F42" s="23"/>
      <c r="G42" s="23"/>
      <c r="H42" s="23"/>
    </row>
    <row r="43" spans="1:9" ht="30" customHeight="1" thickBot="1">
      <c r="A43" s="24" t="s">
        <v>162</v>
      </c>
      <c r="B43" s="23">
        <v>1410</v>
      </c>
      <c r="C43" s="23">
        <v>150</v>
      </c>
      <c r="D43" s="23">
        <v>152</v>
      </c>
      <c r="E43" s="23"/>
      <c r="F43" s="23"/>
      <c r="G43" s="23"/>
      <c r="H43" s="23"/>
    </row>
    <row r="44" spans="1:9" ht="35.25" customHeight="1" thickBot="1">
      <c r="A44" s="24" t="s">
        <v>38</v>
      </c>
      <c r="B44" s="11">
        <v>1420</v>
      </c>
      <c r="C44" s="11">
        <v>150</v>
      </c>
      <c r="D44" s="23">
        <v>155</v>
      </c>
      <c r="E44" s="23">
        <f>E45+E46</f>
        <v>0</v>
      </c>
      <c r="F44" s="23">
        <f t="shared" ref="F44:H44" si="2">F45+F46</f>
        <v>0</v>
      </c>
      <c r="G44" s="23">
        <f t="shared" si="2"/>
        <v>0</v>
      </c>
      <c r="H44" s="23">
        <f t="shared" si="2"/>
        <v>0</v>
      </c>
    </row>
    <row r="45" spans="1:9" ht="25.5" customHeight="1" thickBot="1">
      <c r="A45" s="24" t="s">
        <v>163</v>
      </c>
      <c r="B45" s="11">
        <v>1500</v>
      </c>
      <c r="C45" s="11">
        <v>180</v>
      </c>
      <c r="D45" s="23"/>
      <c r="E45" s="23"/>
      <c r="F45" s="23"/>
      <c r="G45" s="23"/>
      <c r="H45" s="23"/>
    </row>
    <row r="46" spans="1:9" ht="25.5" customHeight="1" thickBot="1">
      <c r="A46" s="24" t="s">
        <v>32</v>
      </c>
      <c r="B46" s="11"/>
      <c r="C46" s="11"/>
      <c r="D46" s="23"/>
      <c r="E46" s="23"/>
      <c r="F46" s="23"/>
      <c r="G46" s="23"/>
      <c r="H46" s="23"/>
    </row>
    <row r="47" spans="1:9" ht="30" customHeight="1" thickBot="1">
      <c r="A47" s="24" t="s">
        <v>164</v>
      </c>
      <c r="B47" s="11">
        <v>1900</v>
      </c>
      <c r="C47" s="11"/>
      <c r="D47" s="23"/>
      <c r="E47" s="23"/>
      <c r="F47" s="23"/>
      <c r="G47" s="23"/>
      <c r="H47" s="23"/>
    </row>
    <row r="48" spans="1:9" ht="25.5" customHeight="1" thickBot="1">
      <c r="A48" s="24" t="s">
        <v>32</v>
      </c>
      <c r="B48" s="11"/>
      <c r="C48" s="11"/>
      <c r="D48" s="23"/>
      <c r="E48" s="23"/>
      <c r="F48" s="23"/>
      <c r="G48" s="23"/>
      <c r="H48" s="23"/>
    </row>
    <row r="49" spans="1:8" ht="25.5" customHeight="1" thickBot="1">
      <c r="A49" s="24" t="s">
        <v>165</v>
      </c>
      <c r="B49" s="11">
        <v>1980</v>
      </c>
      <c r="C49" s="11" t="s">
        <v>29</v>
      </c>
      <c r="D49" s="23"/>
      <c r="E49" s="23"/>
      <c r="F49" s="23"/>
      <c r="G49" s="23"/>
      <c r="H49" s="23"/>
    </row>
    <row r="50" spans="1:8" ht="63" customHeight="1" thickBot="1">
      <c r="A50" s="24" t="s">
        <v>166</v>
      </c>
      <c r="B50" s="11">
        <v>1981</v>
      </c>
      <c r="C50" s="11">
        <v>510</v>
      </c>
      <c r="D50" s="23"/>
      <c r="E50" s="65">
        <f>E31</f>
        <v>7013200</v>
      </c>
      <c r="F50" s="23"/>
      <c r="G50" s="23"/>
      <c r="H50" s="23"/>
    </row>
    <row r="51" spans="1:8" ht="18" customHeight="1" thickBot="1">
      <c r="A51" s="24" t="s">
        <v>39</v>
      </c>
      <c r="B51" s="11">
        <v>2000</v>
      </c>
      <c r="C51" s="11" t="s">
        <v>29</v>
      </c>
      <c r="D51" s="23"/>
      <c r="E51" s="11"/>
      <c r="F51" s="11"/>
      <c r="G51" s="11"/>
      <c r="H51" s="23"/>
    </row>
    <row r="52" spans="1:8" ht="18.75" customHeight="1" thickBot="1">
      <c r="A52" s="24" t="s">
        <v>32</v>
      </c>
      <c r="B52" s="23"/>
      <c r="C52" s="23"/>
      <c r="D52" s="23"/>
      <c r="E52" s="23"/>
      <c r="F52" s="23"/>
      <c r="G52" s="23"/>
      <c r="H52" s="23"/>
    </row>
    <row r="53" spans="1:8" ht="16.5" customHeight="1" thickBot="1">
      <c r="A53" s="24" t="s">
        <v>40</v>
      </c>
      <c r="B53" s="11">
        <v>2100</v>
      </c>
      <c r="C53" s="11" t="s">
        <v>29</v>
      </c>
      <c r="D53" s="23">
        <v>200</v>
      </c>
      <c r="E53" s="64">
        <f>E55+E56+E58</f>
        <v>2312000</v>
      </c>
      <c r="F53" s="11"/>
      <c r="G53" s="11"/>
      <c r="H53" s="23"/>
    </row>
    <row r="54" spans="1:8" ht="15.75" customHeight="1" thickBot="1">
      <c r="A54" s="24" t="s">
        <v>32</v>
      </c>
      <c r="B54" s="23"/>
      <c r="C54" s="23"/>
      <c r="D54" s="23"/>
      <c r="E54" s="23"/>
      <c r="F54" s="23"/>
      <c r="G54" s="23"/>
      <c r="H54" s="23"/>
    </row>
    <row r="55" spans="1:8" ht="15.75" thickBot="1">
      <c r="A55" s="24" t="s">
        <v>41</v>
      </c>
      <c r="B55" s="11">
        <v>2110</v>
      </c>
      <c r="C55" s="11">
        <v>111</v>
      </c>
      <c r="D55" s="23">
        <v>200</v>
      </c>
      <c r="E55" s="66">
        <v>1768000</v>
      </c>
      <c r="F55" s="11"/>
      <c r="G55" s="11"/>
      <c r="H55" s="23"/>
    </row>
    <row r="56" spans="1:8" ht="52.5" customHeight="1" thickBot="1">
      <c r="A56" s="24" t="s">
        <v>42</v>
      </c>
      <c r="B56" s="11">
        <v>2120</v>
      </c>
      <c r="C56" s="11">
        <v>112</v>
      </c>
      <c r="D56" s="23">
        <v>200</v>
      </c>
      <c r="E56" s="11">
        <v>10000</v>
      </c>
      <c r="F56" s="11"/>
      <c r="G56" s="11"/>
      <c r="H56" s="23"/>
    </row>
    <row r="57" spans="1:8" ht="106.5" customHeight="1" thickBot="1">
      <c r="A57" s="24" t="s">
        <v>43</v>
      </c>
      <c r="B57" s="11">
        <v>2123</v>
      </c>
      <c r="C57" s="11">
        <v>113</v>
      </c>
      <c r="D57" s="23"/>
      <c r="E57" s="23"/>
      <c r="F57" s="23"/>
      <c r="G57" s="23"/>
      <c r="H57" s="23"/>
    </row>
    <row r="58" spans="1:8" ht="94.5" customHeight="1" thickBot="1">
      <c r="A58" s="24" t="s">
        <v>44</v>
      </c>
      <c r="B58" s="11">
        <v>2140</v>
      </c>
      <c r="C58" s="11">
        <v>119</v>
      </c>
      <c r="D58" s="23">
        <v>213</v>
      </c>
      <c r="E58" s="64">
        <f>E59</f>
        <v>534000</v>
      </c>
      <c r="F58" s="11"/>
      <c r="G58" s="11"/>
      <c r="H58" s="23"/>
    </row>
    <row r="59" spans="1:8" ht="32.25" customHeight="1" thickBot="1">
      <c r="A59" s="24" t="s">
        <v>167</v>
      </c>
      <c r="B59" s="11">
        <v>2141</v>
      </c>
      <c r="C59" s="11">
        <v>119</v>
      </c>
      <c r="D59" s="23">
        <v>213</v>
      </c>
      <c r="E59" s="11">
        <v>534000</v>
      </c>
      <c r="F59" s="11"/>
      <c r="G59" s="11"/>
      <c r="H59" s="23"/>
    </row>
    <row r="60" spans="1:8" ht="23.25" customHeight="1" thickBot="1">
      <c r="A60" s="24" t="s">
        <v>45</v>
      </c>
      <c r="B60" s="11">
        <v>2142</v>
      </c>
      <c r="C60" s="11">
        <v>119</v>
      </c>
      <c r="D60" s="23"/>
      <c r="E60" s="23"/>
      <c r="F60" s="23"/>
      <c r="G60" s="23"/>
      <c r="H60" s="23"/>
    </row>
    <row r="61" spans="1:8" ht="34.5" customHeight="1" thickBot="1">
      <c r="A61" s="24" t="s">
        <v>46</v>
      </c>
      <c r="B61" s="11">
        <v>2200</v>
      </c>
      <c r="C61" s="11">
        <v>300</v>
      </c>
      <c r="D61" s="23"/>
      <c r="E61" s="11"/>
      <c r="F61" s="11"/>
      <c r="G61" s="11"/>
      <c r="H61" s="23"/>
    </row>
    <row r="62" spans="1:8" ht="15.75" thickBot="1">
      <c r="A62" s="24" t="s">
        <v>32</v>
      </c>
      <c r="B62" s="23"/>
      <c r="C62" s="23"/>
      <c r="D62" s="23"/>
      <c r="E62" s="23"/>
      <c r="F62" s="23"/>
      <c r="G62" s="23"/>
      <c r="H62" s="23"/>
    </row>
    <row r="63" spans="1:8" ht="63" customHeight="1" thickBot="1">
      <c r="A63" s="24" t="s">
        <v>47</v>
      </c>
      <c r="B63" s="11">
        <v>2210</v>
      </c>
      <c r="C63" s="11">
        <v>320</v>
      </c>
      <c r="D63" s="23"/>
      <c r="E63" s="11"/>
      <c r="F63" s="11"/>
      <c r="G63" s="11"/>
      <c r="H63" s="23"/>
    </row>
    <row r="64" spans="1:8" ht="80.25" customHeight="1" thickBot="1">
      <c r="A64" s="24" t="s">
        <v>48</v>
      </c>
      <c r="B64" s="11">
        <v>2220</v>
      </c>
      <c r="C64" s="11">
        <v>340</v>
      </c>
      <c r="D64" s="23"/>
      <c r="E64" s="23"/>
      <c r="F64" s="23"/>
      <c r="G64" s="23"/>
      <c r="H64" s="23"/>
    </row>
    <row r="65" spans="1:8" ht="15.75" thickBot="1">
      <c r="A65" s="24" t="s">
        <v>49</v>
      </c>
      <c r="B65" s="23"/>
      <c r="C65" s="23"/>
      <c r="D65" s="23"/>
      <c r="E65" s="23"/>
      <c r="F65" s="23"/>
      <c r="G65" s="23"/>
      <c r="H65" s="23"/>
    </row>
    <row r="66" spans="1:8" ht="58.5" customHeight="1" thickBot="1">
      <c r="A66" s="24" t="s">
        <v>50</v>
      </c>
      <c r="B66" s="11">
        <v>2211</v>
      </c>
      <c r="C66" s="11">
        <v>321</v>
      </c>
      <c r="D66" s="23"/>
      <c r="E66" s="11"/>
      <c r="F66" s="11"/>
      <c r="G66" s="11"/>
      <c r="H66" s="23"/>
    </row>
    <row r="67" spans="1:8" ht="58.5" customHeight="1" thickBot="1">
      <c r="A67" s="24" t="s">
        <v>169</v>
      </c>
      <c r="B67" s="11">
        <v>2212</v>
      </c>
      <c r="C67" s="11">
        <v>323</v>
      </c>
      <c r="D67" s="23">
        <v>263</v>
      </c>
      <c r="E67" s="11"/>
      <c r="F67" s="11"/>
      <c r="G67" s="11"/>
      <c r="H67" s="23"/>
    </row>
    <row r="68" spans="1:8" ht="58.5" customHeight="1" thickBot="1">
      <c r="A68" s="24" t="s">
        <v>169</v>
      </c>
      <c r="B68" s="11">
        <v>2213</v>
      </c>
      <c r="C68" s="11">
        <v>323</v>
      </c>
      <c r="D68" s="23">
        <v>342</v>
      </c>
      <c r="E68" s="11"/>
      <c r="F68" s="11"/>
      <c r="G68" s="11"/>
      <c r="H68" s="23"/>
    </row>
    <row r="69" spans="1:8" ht="77.25" customHeight="1" thickBot="1">
      <c r="A69" s="24" t="s">
        <v>51</v>
      </c>
      <c r="B69" s="11">
        <v>2230</v>
      </c>
      <c r="C69" s="11">
        <v>350</v>
      </c>
      <c r="D69" s="23"/>
      <c r="E69" s="23"/>
      <c r="F69" s="23"/>
      <c r="G69" s="23"/>
      <c r="H69" s="23"/>
    </row>
    <row r="70" spans="1:8" ht="30" customHeight="1" thickBot="1">
      <c r="A70" s="24" t="s">
        <v>52</v>
      </c>
      <c r="B70" s="11">
        <v>2300</v>
      </c>
      <c r="C70" s="11">
        <v>850</v>
      </c>
      <c r="D70" s="23">
        <v>290</v>
      </c>
      <c r="E70" s="64">
        <f>E72</f>
        <v>0</v>
      </c>
      <c r="F70" s="11"/>
      <c r="G70" s="11"/>
      <c r="H70" s="23"/>
    </row>
    <row r="71" spans="1:8" ht="15.75" thickBot="1">
      <c r="A71" s="24" t="s">
        <v>49</v>
      </c>
      <c r="B71" s="23"/>
      <c r="C71" s="23"/>
      <c r="D71" s="23"/>
      <c r="E71" s="23"/>
      <c r="F71" s="23"/>
      <c r="G71" s="23"/>
      <c r="H71" s="23"/>
    </row>
    <row r="72" spans="1:8" ht="42" customHeight="1" thickBot="1">
      <c r="A72" s="24" t="s">
        <v>53</v>
      </c>
      <c r="B72" s="11">
        <v>2310</v>
      </c>
      <c r="C72" s="11">
        <v>851</v>
      </c>
      <c r="D72" s="23">
        <v>291</v>
      </c>
      <c r="E72" s="67"/>
      <c r="F72" s="11"/>
      <c r="G72" s="11"/>
      <c r="H72" s="23"/>
    </row>
    <row r="73" spans="1:8" ht="89.25" customHeight="1" thickBot="1">
      <c r="A73" s="24" t="s">
        <v>54</v>
      </c>
      <c r="B73" s="11">
        <v>2320</v>
      </c>
      <c r="C73" s="11">
        <v>852</v>
      </c>
      <c r="D73" s="23"/>
      <c r="E73" s="11"/>
      <c r="F73" s="11"/>
      <c r="G73" s="11"/>
      <c r="H73" s="23"/>
    </row>
    <row r="74" spans="1:8" ht="43.5" customHeight="1" thickBot="1">
      <c r="A74" s="24" t="s">
        <v>55</v>
      </c>
      <c r="B74" s="11">
        <v>2330</v>
      </c>
      <c r="C74" s="11">
        <v>853</v>
      </c>
      <c r="D74" s="23"/>
      <c r="E74" s="23"/>
      <c r="F74" s="23"/>
      <c r="G74" s="23"/>
      <c r="H74" s="23"/>
    </row>
    <row r="75" spans="1:8" ht="48" customHeight="1" thickBot="1">
      <c r="A75" s="24" t="s">
        <v>56</v>
      </c>
      <c r="B75" s="11">
        <v>2400</v>
      </c>
      <c r="C75" s="11" t="s">
        <v>29</v>
      </c>
      <c r="D75" s="23"/>
      <c r="E75" s="23"/>
      <c r="F75" s="23"/>
      <c r="G75" s="23"/>
      <c r="H75" s="23"/>
    </row>
    <row r="76" spans="1:8" ht="15.75" thickBot="1">
      <c r="A76" s="24" t="s">
        <v>49</v>
      </c>
      <c r="B76" s="23"/>
      <c r="C76" s="23"/>
      <c r="D76" s="23"/>
      <c r="E76" s="23"/>
      <c r="F76" s="23"/>
      <c r="G76" s="23"/>
      <c r="H76" s="23"/>
    </row>
    <row r="77" spans="1:8" ht="49.5" customHeight="1" thickBot="1">
      <c r="A77" s="24" t="s">
        <v>57</v>
      </c>
      <c r="B77" s="11">
        <v>2410</v>
      </c>
      <c r="C77" s="11">
        <v>613</v>
      </c>
      <c r="D77" s="23"/>
      <c r="E77" s="23"/>
      <c r="F77" s="23"/>
      <c r="G77" s="23"/>
      <c r="H77" s="23"/>
    </row>
    <row r="78" spans="1:8" ht="35.25" customHeight="1" thickBot="1">
      <c r="A78" s="24" t="s">
        <v>58</v>
      </c>
      <c r="B78" s="11">
        <v>2450</v>
      </c>
      <c r="C78" s="11">
        <v>810</v>
      </c>
      <c r="D78" s="23"/>
      <c r="E78" s="23"/>
      <c r="F78" s="23"/>
      <c r="G78" s="23"/>
      <c r="H78" s="23"/>
    </row>
    <row r="79" spans="1:8" ht="88.5" customHeight="1" thickBot="1">
      <c r="A79" s="24" t="s">
        <v>59</v>
      </c>
      <c r="B79" s="11">
        <v>2460</v>
      </c>
      <c r="C79" s="11">
        <v>863</v>
      </c>
      <c r="D79" s="23"/>
      <c r="E79" s="23"/>
      <c r="F79" s="23"/>
      <c r="G79" s="23"/>
      <c r="H79" s="23"/>
    </row>
    <row r="80" spans="1:8" ht="51.75" customHeight="1" thickBot="1">
      <c r="A80" s="24" t="s">
        <v>60</v>
      </c>
      <c r="B80" s="11">
        <v>2500</v>
      </c>
      <c r="C80" s="11" t="s">
        <v>29</v>
      </c>
      <c r="D80" s="23"/>
      <c r="E80" s="23"/>
      <c r="F80" s="23"/>
      <c r="G80" s="23"/>
      <c r="H80" s="23"/>
    </row>
    <row r="81" spans="1:8" ht="95.25" customHeight="1" thickBot="1">
      <c r="A81" s="24" t="s">
        <v>61</v>
      </c>
      <c r="B81" s="11">
        <v>2520</v>
      </c>
      <c r="C81" s="11">
        <v>831</v>
      </c>
      <c r="D81" s="23"/>
      <c r="E81" s="23"/>
      <c r="F81" s="23"/>
      <c r="G81" s="23"/>
      <c r="H81" s="23"/>
    </row>
    <row r="82" spans="1:8" ht="27.75" customHeight="1" thickBot="1">
      <c r="A82" s="24" t="s">
        <v>62</v>
      </c>
      <c r="B82" s="11">
        <v>2600</v>
      </c>
      <c r="C82" s="11" t="s">
        <v>29</v>
      </c>
      <c r="D82" s="23"/>
      <c r="E82" s="64">
        <f>E86</f>
        <v>4701200</v>
      </c>
      <c r="F82" s="11"/>
      <c r="G82" s="11"/>
      <c r="H82" s="23"/>
    </row>
    <row r="83" spans="1:8" ht="22.5" customHeight="1" thickBot="1">
      <c r="A83" s="24" t="s">
        <v>32</v>
      </c>
      <c r="B83" s="23"/>
      <c r="C83" s="23"/>
      <c r="D83" s="23"/>
      <c r="E83" s="23"/>
      <c r="F83" s="23"/>
      <c r="G83" s="23"/>
      <c r="H83" s="23"/>
    </row>
    <row r="84" spans="1:8" ht="51" customHeight="1" thickBot="1">
      <c r="A84" s="24" t="s">
        <v>63</v>
      </c>
      <c r="B84" s="11">
        <v>2610</v>
      </c>
      <c r="C84" s="11">
        <v>241</v>
      </c>
      <c r="D84" s="23"/>
      <c r="E84" s="23"/>
      <c r="F84" s="23"/>
      <c r="G84" s="23"/>
      <c r="H84" s="23"/>
    </row>
    <row r="85" spans="1:8" ht="44.25" customHeight="1" thickBot="1">
      <c r="A85" s="24" t="s">
        <v>64</v>
      </c>
      <c r="B85" s="11">
        <v>2630</v>
      </c>
      <c r="C85" s="11">
        <v>243</v>
      </c>
      <c r="D85" s="23"/>
      <c r="E85" s="23"/>
      <c r="F85" s="23"/>
      <c r="G85" s="23"/>
      <c r="H85" s="23"/>
    </row>
    <row r="86" spans="1:8" ht="34.5" customHeight="1" thickBot="1">
      <c r="A86" s="24" t="s">
        <v>65</v>
      </c>
      <c r="B86" s="11">
        <v>2640</v>
      </c>
      <c r="C86" s="11">
        <v>244</v>
      </c>
      <c r="D86" s="23"/>
      <c r="E86" s="11">
        <f>4581100+120100</f>
        <v>4701200</v>
      </c>
      <c r="F86" s="11"/>
      <c r="G86" s="11"/>
      <c r="H86" s="23"/>
    </row>
    <row r="87" spans="1:8" ht="15.75" thickBot="1">
      <c r="A87" s="24" t="s">
        <v>49</v>
      </c>
      <c r="B87" s="23"/>
      <c r="C87" s="23"/>
      <c r="D87" s="23"/>
      <c r="E87" s="23"/>
      <c r="F87" s="23"/>
      <c r="G87" s="23"/>
      <c r="H87" s="23"/>
    </row>
    <row r="88" spans="1:8" ht="45.75" thickBot="1">
      <c r="A88" s="24" t="s">
        <v>66</v>
      </c>
      <c r="B88" s="23">
        <v>2650</v>
      </c>
      <c r="C88" s="23">
        <v>400</v>
      </c>
      <c r="D88" s="23"/>
      <c r="E88" s="23"/>
      <c r="F88" s="23"/>
      <c r="G88" s="23"/>
      <c r="H88" s="23"/>
    </row>
    <row r="89" spans="1:8" ht="66.75" customHeight="1" thickBot="1">
      <c r="A89" s="24" t="s">
        <v>67</v>
      </c>
      <c r="B89" s="11">
        <v>2651</v>
      </c>
      <c r="C89" s="11">
        <v>406</v>
      </c>
      <c r="D89" s="23"/>
      <c r="E89" s="23"/>
      <c r="F89" s="23"/>
      <c r="G89" s="23"/>
      <c r="H89" s="23"/>
    </row>
    <row r="90" spans="1:8" ht="74.25" customHeight="1" thickBot="1">
      <c r="A90" s="24" t="s">
        <v>68</v>
      </c>
      <c r="B90" s="11">
        <v>2652</v>
      </c>
      <c r="C90" s="11">
        <v>407</v>
      </c>
      <c r="D90" s="23"/>
      <c r="E90" s="23"/>
      <c r="F90" s="23"/>
      <c r="G90" s="23"/>
      <c r="H90" s="23"/>
    </row>
    <row r="91" spans="1:8" ht="30.75" customHeight="1" thickBot="1">
      <c r="A91" s="24" t="s">
        <v>69</v>
      </c>
      <c r="B91" s="11">
        <v>3000</v>
      </c>
      <c r="C91" s="11">
        <v>100</v>
      </c>
      <c r="D91" s="23"/>
      <c r="E91" s="11"/>
      <c r="F91" s="11"/>
      <c r="G91" s="11"/>
      <c r="H91" s="23"/>
    </row>
    <row r="92" spans="1:8" ht="22.5" customHeight="1" thickBot="1">
      <c r="A92" s="24" t="s">
        <v>32</v>
      </c>
      <c r="B92" s="23"/>
      <c r="C92" s="23"/>
      <c r="D92" s="23"/>
      <c r="E92" s="23"/>
      <c r="F92" s="23"/>
      <c r="G92" s="23"/>
      <c r="H92" s="23"/>
    </row>
    <row r="93" spans="1:8" ht="24" customHeight="1" thickBot="1">
      <c r="A93" s="24" t="s">
        <v>70</v>
      </c>
      <c r="B93" s="11">
        <v>3010</v>
      </c>
      <c r="C93" s="23"/>
      <c r="D93" s="23"/>
      <c r="E93" s="23"/>
      <c r="F93" s="23"/>
      <c r="G93" s="23"/>
      <c r="H93" s="23"/>
    </row>
    <row r="94" spans="1:8" ht="32.25" customHeight="1" thickBot="1">
      <c r="A94" s="24" t="s">
        <v>71</v>
      </c>
      <c r="B94" s="11">
        <v>3020</v>
      </c>
      <c r="C94" s="23"/>
      <c r="D94" s="23"/>
      <c r="E94" s="23"/>
      <c r="F94" s="23"/>
      <c r="G94" s="23"/>
      <c r="H94" s="23"/>
    </row>
    <row r="95" spans="1:8" ht="33" customHeight="1" thickBot="1">
      <c r="A95" s="24" t="s">
        <v>72</v>
      </c>
      <c r="B95" s="11">
        <v>3030</v>
      </c>
      <c r="C95" s="23"/>
      <c r="D95" s="23"/>
      <c r="E95" s="11"/>
      <c r="F95" s="11"/>
      <c r="G95" s="11"/>
      <c r="H95" s="23"/>
    </row>
    <row r="96" spans="1:8" ht="21.75" customHeight="1" thickBot="1">
      <c r="A96" s="24" t="s">
        <v>73</v>
      </c>
      <c r="B96" s="11">
        <v>4000</v>
      </c>
      <c r="C96" s="11" t="s">
        <v>29</v>
      </c>
      <c r="D96" s="23"/>
      <c r="E96" s="23"/>
      <c r="F96" s="23"/>
      <c r="G96" s="23"/>
      <c r="H96" s="23"/>
    </row>
    <row r="97" spans="1:8" ht="15.75" thickBot="1">
      <c r="A97" s="24" t="s">
        <v>49</v>
      </c>
      <c r="B97" s="23"/>
      <c r="C97" s="23"/>
      <c r="D97" s="23"/>
      <c r="E97" s="23"/>
      <c r="F97" s="23"/>
      <c r="G97" s="23"/>
      <c r="H97" s="23"/>
    </row>
    <row r="98" spans="1:8" ht="30.75" customHeight="1" thickBot="1">
      <c r="A98" s="24" t="s">
        <v>74</v>
      </c>
      <c r="B98" s="11">
        <v>4010</v>
      </c>
      <c r="C98" s="11">
        <v>610</v>
      </c>
      <c r="D98" s="23"/>
      <c r="E98" s="23"/>
      <c r="F98" s="23"/>
      <c r="G98" s="23"/>
      <c r="H98" s="23"/>
    </row>
    <row r="99" spans="1:8" ht="0.75" customHeight="1">
      <c r="A99" s="17"/>
      <c r="B99" s="17"/>
      <c r="C99" s="17"/>
      <c r="D99" s="17"/>
      <c r="E99" s="17"/>
      <c r="F99" s="17"/>
      <c r="G99" s="17"/>
      <c r="H99" s="17"/>
    </row>
    <row r="100" spans="1:8" hidden="1">
      <c r="A100" s="17"/>
      <c r="B100" s="17"/>
      <c r="C100" s="17"/>
      <c r="D100" s="17"/>
      <c r="E100" s="17"/>
      <c r="F100" s="17"/>
      <c r="G100" s="17"/>
      <c r="H100" s="17"/>
    </row>
    <row r="101" spans="1:8">
      <c r="A101" s="17"/>
      <c r="B101" s="17"/>
      <c r="C101" s="17"/>
      <c r="D101" s="17"/>
      <c r="E101" s="17"/>
      <c r="F101" s="17"/>
      <c r="G101" s="17"/>
      <c r="H101" s="17"/>
    </row>
    <row r="102" spans="1:8">
      <c r="A102" s="17"/>
      <c r="B102" s="17"/>
      <c r="C102" s="17"/>
      <c r="D102" s="17"/>
      <c r="E102" s="17"/>
      <c r="F102" s="17"/>
      <c r="G102" s="17"/>
      <c r="H102" s="17"/>
    </row>
    <row r="103" spans="1:8" ht="15.75" thickBot="1">
      <c r="A103" s="9" t="s">
        <v>269</v>
      </c>
      <c r="B103" s="18"/>
      <c r="C103" s="18"/>
      <c r="D103" s="18"/>
      <c r="E103" s="19" t="s">
        <v>270</v>
      </c>
      <c r="F103" s="17"/>
      <c r="G103" s="17"/>
      <c r="H103" s="17"/>
    </row>
    <row r="104" spans="1:8" ht="16.5" customHeight="1">
      <c r="A104" s="14" t="s">
        <v>75</v>
      </c>
      <c r="B104" s="92"/>
      <c r="C104" s="93" t="s">
        <v>4</v>
      </c>
      <c r="D104" s="95"/>
      <c r="E104" s="93" t="s">
        <v>5</v>
      </c>
      <c r="F104" s="17"/>
      <c r="G104" s="17"/>
      <c r="H104" s="17"/>
    </row>
    <row r="105" spans="1:8">
      <c r="A105" s="15" t="s">
        <v>76</v>
      </c>
      <c r="B105" s="92"/>
      <c r="C105" s="94"/>
      <c r="D105" s="95"/>
      <c r="E105" s="94"/>
      <c r="F105" s="17"/>
      <c r="G105" s="17"/>
      <c r="H105" s="17"/>
    </row>
    <row r="106" spans="1:8" ht="21.75" customHeight="1">
      <c r="A106" s="16" t="s">
        <v>77</v>
      </c>
      <c r="B106" s="21"/>
      <c r="C106" s="21"/>
      <c r="D106" s="21"/>
      <c r="E106" s="21"/>
      <c r="F106" s="17"/>
      <c r="G106" s="17"/>
      <c r="H106" s="17"/>
    </row>
    <row r="107" spans="1:8" ht="35.25" customHeight="1" thickBot="1">
      <c r="A107" s="9" t="s">
        <v>78</v>
      </c>
      <c r="B107" s="18"/>
      <c r="C107" s="18"/>
      <c r="D107" s="18"/>
      <c r="E107" s="18"/>
      <c r="F107" s="17"/>
      <c r="G107" s="17"/>
      <c r="H107" s="17"/>
    </row>
    <row r="108" spans="1:8" ht="30">
      <c r="A108" s="18"/>
      <c r="B108" s="18"/>
      <c r="C108" s="7" t="s">
        <v>4</v>
      </c>
      <c r="D108" s="21"/>
      <c r="E108" s="7" t="s">
        <v>5</v>
      </c>
      <c r="F108" s="17"/>
      <c r="G108" s="17"/>
      <c r="H108" s="17"/>
    </row>
    <row r="109" spans="1:8">
      <c r="A109" s="18"/>
      <c r="B109" s="18"/>
      <c r="C109" s="18"/>
      <c r="D109" s="18"/>
      <c r="E109" s="18"/>
      <c r="F109" s="17"/>
      <c r="G109" s="17"/>
      <c r="H109" s="17"/>
    </row>
  </sheetData>
  <mergeCells count="39">
    <mergeCell ref="A1:F1"/>
    <mergeCell ref="A2:F2"/>
    <mergeCell ref="A17:D17"/>
    <mergeCell ref="E7:F7"/>
    <mergeCell ref="A8:C8"/>
    <mergeCell ref="E8:F8"/>
    <mergeCell ref="A9:D9"/>
    <mergeCell ref="A10:D10"/>
    <mergeCell ref="E9:E10"/>
    <mergeCell ref="A3:C3"/>
    <mergeCell ref="A4:C4"/>
    <mergeCell ref="E4:F4"/>
    <mergeCell ref="A5:C5"/>
    <mergeCell ref="E5:F5"/>
    <mergeCell ref="E6:F6"/>
    <mergeCell ref="B104:B105"/>
    <mergeCell ref="C104:C105"/>
    <mergeCell ref="D104:D105"/>
    <mergeCell ref="E104:E105"/>
    <mergeCell ref="A19:F19"/>
    <mergeCell ref="A24:H24"/>
    <mergeCell ref="A25:A27"/>
    <mergeCell ref="B25:B27"/>
    <mergeCell ref="C25:C27"/>
    <mergeCell ref="D25:D27"/>
    <mergeCell ref="E25:H25"/>
    <mergeCell ref="H26:H27"/>
    <mergeCell ref="G18:H18"/>
    <mergeCell ref="A15:E16"/>
    <mergeCell ref="A13:E14"/>
    <mergeCell ref="G9:H10"/>
    <mergeCell ref="G13:H13"/>
    <mergeCell ref="G11:H12"/>
    <mergeCell ref="A11:D11"/>
    <mergeCell ref="G14:H14"/>
    <mergeCell ref="G15:H15"/>
    <mergeCell ref="G16:H16"/>
    <mergeCell ref="F11:F12"/>
    <mergeCell ref="G17:H17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tabSelected="1" workbookViewId="0">
      <selection activeCell="H14" sqref="H14"/>
    </sheetView>
  </sheetViews>
  <sheetFormatPr defaultRowHeight="15"/>
  <cols>
    <col min="1" max="1" width="3.5703125" customWidth="1"/>
    <col min="2" max="2" width="7" customWidth="1"/>
    <col min="3" max="3" width="54.140625" customWidth="1"/>
    <col min="4" max="4" width="10.28515625" customWidth="1"/>
    <col min="5" max="5" width="13.85546875" customWidth="1"/>
    <col min="6" max="6" width="15.42578125" customWidth="1"/>
    <col min="7" max="7" width="12.85546875" customWidth="1"/>
    <col min="8" max="8" width="14.42578125" customWidth="1"/>
    <col min="9" max="9" width="11.42578125" customWidth="1"/>
    <col min="10" max="10" width="11.85546875" customWidth="1"/>
  </cols>
  <sheetData>
    <row r="1" spans="2:10" ht="1.5" customHeight="1"/>
    <row r="2" spans="2:10" ht="25.5" hidden="1" customHeight="1"/>
    <row r="3" spans="2:10" hidden="1"/>
    <row r="4" spans="2:10">
      <c r="C4" s="125" t="s">
        <v>92</v>
      </c>
      <c r="D4" s="126"/>
      <c r="E4" s="126"/>
      <c r="F4" s="126"/>
      <c r="G4" s="126"/>
      <c r="H4" s="126"/>
      <c r="I4" s="126"/>
    </row>
    <row r="5" spans="2:10" ht="15.75" thickBot="1">
      <c r="C5" s="97"/>
      <c r="D5" s="97"/>
      <c r="E5" s="97"/>
      <c r="F5" s="97"/>
      <c r="G5" s="97"/>
      <c r="H5" s="97"/>
      <c r="I5" s="97"/>
      <c r="J5" s="97"/>
    </row>
    <row r="6" spans="2:10">
      <c r="B6" s="118" t="s">
        <v>93</v>
      </c>
      <c r="C6" s="121" t="s">
        <v>17</v>
      </c>
      <c r="D6" s="30" t="s">
        <v>145</v>
      </c>
      <c r="E6" s="30" t="s">
        <v>142</v>
      </c>
      <c r="F6" s="30" t="s">
        <v>138</v>
      </c>
      <c r="G6" s="122" t="s">
        <v>21</v>
      </c>
      <c r="H6" s="123"/>
      <c r="I6" s="123"/>
      <c r="J6" s="124"/>
    </row>
    <row r="7" spans="2:10">
      <c r="B7" s="119"/>
      <c r="C7" s="119"/>
      <c r="D7" s="33" t="s">
        <v>146</v>
      </c>
      <c r="E7" s="33" t="s">
        <v>143</v>
      </c>
      <c r="F7" s="33" t="s">
        <v>139</v>
      </c>
      <c r="G7" s="79" t="s">
        <v>150</v>
      </c>
      <c r="H7" s="79" t="s">
        <v>154</v>
      </c>
      <c r="I7" s="79" t="s">
        <v>281</v>
      </c>
      <c r="J7" s="31" t="s">
        <v>156</v>
      </c>
    </row>
    <row r="8" spans="2:10">
      <c r="B8" s="119"/>
      <c r="C8" s="119"/>
      <c r="D8" s="33"/>
      <c r="E8" s="33" t="s">
        <v>144</v>
      </c>
      <c r="F8" s="33" t="s">
        <v>140</v>
      </c>
      <c r="G8" s="33" t="s">
        <v>148</v>
      </c>
      <c r="H8" s="33" t="s">
        <v>151</v>
      </c>
      <c r="I8" s="33" t="s">
        <v>155</v>
      </c>
      <c r="J8" s="33" t="s">
        <v>157</v>
      </c>
    </row>
    <row r="9" spans="2:10" ht="13.5" customHeight="1">
      <c r="B9" s="119"/>
      <c r="C9" s="119"/>
      <c r="D9" s="33"/>
      <c r="E9" s="119"/>
      <c r="F9" s="119" t="s">
        <v>141</v>
      </c>
      <c r="G9" s="33" t="s">
        <v>149</v>
      </c>
      <c r="H9" s="33" t="s">
        <v>153</v>
      </c>
      <c r="I9" s="33" t="s">
        <v>153</v>
      </c>
      <c r="J9" s="33" t="s">
        <v>158</v>
      </c>
    </row>
    <row r="10" spans="2:10" ht="13.5" customHeight="1">
      <c r="B10" s="120"/>
      <c r="C10" s="120"/>
      <c r="D10" s="32"/>
      <c r="E10" s="120"/>
      <c r="F10" s="120"/>
      <c r="G10" s="32"/>
      <c r="H10" s="32" t="s">
        <v>152</v>
      </c>
      <c r="I10" s="32" t="s">
        <v>152</v>
      </c>
      <c r="J10" s="32" t="s">
        <v>159</v>
      </c>
    </row>
    <row r="11" spans="2:10" hidden="1">
      <c r="B11" s="26" t="s">
        <v>80</v>
      </c>
      <c r="C11" s="26" t="s">
        <v>79</v>
      </c>
      <c r="D11" s="26" t="s">
        <v>80</v>
      </c>
      <c r="E11" s="26"/>
      <c r="F11" s="26"/>
      <c r="G11" s="26"/>
      <c r="H11" s="26"/>
      <c r="I11" s="26"/>
      <c r="J11" s="26"/>
    </row>
    <row r="12" spans="2:10">
      <c r="B12" s="27">
        <v>1</v>
      </c>
      <c r="C12" s="27">
        <v>2</v>
      </c>
      <c r="D12" s="27">
        <v>3</v>
      </c>
      <c r="E12" s="27">
        <v>4</v>
      </c>
      <c r="F12" s="28" t="s">
        <v>94</v>
      </c>
      <c r="G12" s="27">
        <v>5</v>
      </c>
      <c r="H12" s="27">
        <v>6</v>
      </c>
      <c r="I12" s="27">
        <v>7</v>
      </c>
      <c r="J12" s="27">
        <v>8</v>
      </c>
    </row>
    <row r="13" spans="2:10">
      <c r="B13" s="27">
        <v>1</v>
      </c>
      <c r="C13" s="27" t="s">
        <v>98</v>
      </c>
      <c r="D13" s="27">
        <v>26000</v>
      </c>
      <c r="E13" s="27" t="s">
        <v>29</v>
      </c>
      <c r="F13" s="27"/>
      <c r="G13" s="27">
        <f>G19</f>
        <v>4701200</v>
      </c>
      <c r="H13" s="27"/>
      <c r="I13" s="27"/>
      <c r="J13" s="27"/>
    </row>
    <row r="14" spans="2:10" ht="93" customHeight="1" thickBot="1">
      <c r="B14" s="28" t="s">
        <v>96</v>
      </c>
      <c r="C14" s="3" t="s">
        <v>99</v>
      </c>
      <c r="D14" s="27">
        <v>26100</v>
      </c>
      <c r="E14" s="27" t="s">
        <v>29</v>
      </c>
      <c r="F14" s="27"/>
      <c r="G14" s="27"/>
      <c r="H14" s="27"/>
      <c r="I14" s="27"/>
      <c r="J14" s="27"/>
    </row>
    <row r="15" spans="2:10" ht="51" customHeight="1" thickBot="1">
      <c r="B15" s="27" t="s">
        <v>95</v>
      </c>
      <c r="C15" s="3" t="s">
        <v>81</v>
      </c>
      <c r="D15" s="27">
        <v>26200</v>
      </c>
      <c r="E15" s="27" t="s">
        <v>29</v>
      </c>
      <c r="F15" s="27"/>
      <c r="G15" s="27"/>
      <c r="H15" s="27"/>
      <c r="I15" s="27"/>
      <c r="J15" s="27"/>
    </row>
    <row r="16" spans="2:10" ht="37.5" customHeight="1" thickBot="1">
      <c r="B16" s="27" t="s">
        <v>97</v>
      </c>
      <c r="C16" s="3" t="s">
        <v>100</v>
      </c>
      <c r="D16" s="27">
        <v>26300</v>
      </c>
      <c r="E16" s="27" t="s">
        <v>29</v>
      </c>
      <c r="F16" s="27"/>
      <c r="G16" s="27"/>
      <c r="H16" s="27"/>
      <c r="I16" s="27"/>
      <c r="J16" s="27"/>
    </row>
    <row r="17" spans="2:10">
      <c r="B17" s="27" t="s">
        <v>101</v>
      </c>
      <c r="C17" s="27" t="s">
        <v>102</v>
      </c>
      <c r="D17" s="27">
        <v>26310</v>
      </c>
      <c r="E17" s="27" t="s">
        <v>29</v>
      </c>
      <c r="F17" s="27" t="s">
        <v>29</v>
      </c>
      <c r="G17" s="27"/>
      <c r="H17" s="27"/>
      <c r="I17" s="27"/>
      <c r="J17" s="27"/>
    </row>
    <row r="18" spans="2:10">
      <c r="B18" s="27"/>
      <c r="C18" s="27" t="s">
        <v>103</v>
      </c>
      <c r="D18" s="27" t="s">
        <v>104</v>
      </c>
      <c r="E18" s="27"/>
      <c r="F18" s="27"/>
      <c r="G18" s="27"/>
      <c r="H18" s="27"/>
      <c r="I18" s="27"/>
      <c r="J18" s="27"/>
    </row>
    <row r="19" spans="2:10">
      <c r="B19" s="27" t="s">
        <v>105</v>
      </c>
      <c r="C19" s="27" t="s">
        <v>82</v>
      </c>
      <c r="D19" s="27">
        <v>26320</v>
      </c>
      <c r="E19" s="27" t="s">
        <v>29</v>
      </c>
      <c r="F19" s="27" t="s">
        <v>29</v>
      </c>
      <c r="G19" s="27">
        <v>4701200</v>
      </c>
      <c r="H19" s="27"/>
      <c r="I19" s="27"/>
      <c r="J19" s="27"/>
    </row>
    <row r="20" spans="2:10" ht="51.75" thickBot="1">
      <c r="B20" s="27" t="s">
        <v>106</v>
      </c>
      <c r="C20" s="3" t="s">
        <v>107</v>
      </c>
      <c r="D20" s="27">
        <v>26400</v>
      </c>
      <c r="E20" s="27" t="s">
        <v>29</v>
      </c>
      <c r="F20" s="27"/>
      <c r="G20" s="27">
        <v>4701200</v>
      </c>
      <c r="H20" s="27"/>
      <c r="I20" s="27"/>
      <c r="J20" s="27"/>
    </row>
    <row r="21" spans="2:10">
      <c r="B21" s="114" t="s">
        <v>108</v>
      </c>
      <c r="C21" s="115" t="s">
        <v>109</v>
      </c>
      <c r="D21" s="118">
        <v>26410</v>
      </c>
      <c r="E21" s="118" t="s">
        <v>29</v>
      </c>
      <c r="F21" s="118"/>
      <c r="G21" s="118">
        <v>4701200</v>
      </c>
      <c r="H21" s="118"/>
      <c r="I21" s="118"/>
      <c r="J21" s="118"/>
    </row>
    <row r="22" spans="2:10">
      <c r="B22" s="114"/>
      <c r="C22" s="116"/>
      <c r="D22" s="120"/>
      <c r="E22" s="120"/>
      <c r="F22" s="120"/>
      <c r="G22" s="120"/>
      <c r="H22" s="120"/>
      <c r="I22" s="120"/>
      <c r="J22" s="120"/>
    </row>
    <row r="23" spans="2:10" ht="15.75" hidden="1" thickBot="1">
      <c r="B23" s="27"/>
      <c r="C23" s="117"/>
      <c r="D23" s="27">
        <v>26400</v>
      </c>
      <c r="E23" s="27"/>
      <c r="F23" s="27"/>
      <c r="G23" s="27"/>
      <c r="H23" s="27"/>
      <c r="I23" s="27"/>
      <c r="J23" s="27"/>
    </row>
    <row r="24" spans="2:10">
      <c r="B24" s="27" t="s">
        <v>110</v>
      </c>
      <c r="C24" s="27" t="s">
        <v>111</v>
      </c>
      <c r="D24" s="27">
        <v>26411</v>
      </c>
      <c r="E24" s="27" t="s">
        <v>29</v>
      </c>
      <c r="F24" s="27"/>
      <c r="G24" s="27">
        <v>4701200</v>
      </c>
      <c r="H24" s="27"/>
      <c r="I24" s="27"/>
      <c r="J24" s="27"/>
    </row>
    <row r="25" spans="2:10">
      <c r="B25" s="27" t="s">
        <v>112</v>
      </c>
      <c r="C25" s="27" t="s">
        <v>113</v>
      </c>
      <c r="D25" s="27">
        <v>26412</v>
      </c>
      <c r="E25" s="27" t="s">
        <v>29</v>
      </c>
      <c r="F25" s="27"/>
      <c r="G25" s="27"/>
      <c r="H25" s="27"/>
      <c r="I25" s="27"/>
      <c r="J25" s="27"/>
    </row>
    <row r="26" spans="2:10" ht="39" thickBot="1">
      <c r="B26" s="27" t="s">
        <v>114</v>
      </c>
      <c r="C26" s="4" t="s">
        <v>83</v>
      </c>
      <c r="D26" s="27">
        <v>26420</v>
      </c>
      <c r="E26" s="27" t="s">
        <v>29</v>
      </c>
      <c r="F26" s="27"/>
      <c r="G26" s="27"/>
      <c r="H26" s="27"/>
      <c r="I26" s="27"/>
      <c r="J26" s="27"/>
    </row>
    <row r="27" spans="2:10">
      <c r="B27" s="27" t="s">
        <v>115</v>
      </c>
      <c r="C27" s="27" t="s">
        <v>116</v>
      </c>
      <c r="D27" s="27">
        <v>26421</v>
      </c>
      <c r="E27" s="27" t="s">
        <v>29</v>
      </c>
      <c r="F27" s="27"/>
      <c r="G27" s="27"/>
      <c r="H27" s="27"/>
      <c r="I27" s="27"/>
      <c r="J27" s="27"/>
    </row>
    <row r="28" spans="2:10">
      <c r="B28" s="27"/>
      <c r="C28" s="27" t="s">
        <v>117</v>
      </c>
      <c r="D28" s="27" t="s">
        <v>118</v>
      </c>
      <c r="E28" s="27" t="s">
        <v>29</v>
      </c>
      <c r="F28" s="27"/>
      <c r="G28" s="27"/>
      <c r="H28" s="27"/>
      <c r="I28" s="27"/>
      <c r="J28" s="27"/>
    </row>
    <row r="29" spans="2:10">
      <c r="B29" s="27" t="s">
        <v>119</v>
      </c>
      <c r="C29" s="27" t="s">
        <v>120</v>
      </c>
      <c r="D29" s="27">
        <v>26422</v>
      </c>
      <c r="E29" s="27" t="s">
        <v>29</v>
      </c>
      <c r="F29" s="27"/>
      <c r="G29" s="27"/>
      <c r="H29" s="27"/>
      <c r="I29" s="27"/>
      <c r="J29" s="27"/>
    </row>
    <row r="30" spans="2:10" ht="27" customHeight="1" thickBot="1">
      <c r="B30" s="27" t="s">
        <v>121</v>
      </c>
      <c r="C30" s="4" t="s">
        <v>122</v>
      </c>
      <c r="D30" s="27">
        <v>26430</v>
      </c>
      <c r="E30" s="27" t="s">
        <v>29</v>
      </c>
      <c r="F30" s="27"/>
      <c r="G30" s="27"/>
      <c r="H30" s="27"/>
      <c r="I30" s="27"/>
      <c r="J30" s="27"/>
    </row>
    <row r="31" spans="2:10" ht="15.75" thickBot="1">
      <c r="B31" s="27" t="s">
        <v>123</v>
      </c>
      <c r="C31" s="4" t="s">
        <v>84</v>
      </c>
      <c r="D31" s="27">
        <v>26440</v>
      </c>
      <c r="E31" s="27" t="s">
        <v>29</v>
      </c>
      <c r="F31" s="27"/>
      <c r="G31" s="27"/>
      <c r="H31" s="27"/>
      <c r="I31" s="27"/>
      <c r="J31" s="27"/>
    </row>
    <row r="32" spans="2:10" ht="15.75" thickBot="1">
      <c r="B32" s="27" t="s">
        <v>124</v>
      </c>
      <c r="C32" s="4" t="s">
        <v>125</v>
      </c>
      <c r="D32" s="27">
        <v>26441</v>
      </c>
      <c r="E32" s="27" t="s">
        <v>29</v>
      </c>
      <c r="F32" s="27"/>
      <c r="G32" s="27"/>
      <c r="H32" s="27"/>
      <c r="I32" s="27"/>
      <c r="J32" s="27"/>
    </row>
    <row r="33" spans="2:10" ht="26.25" thickBot="1">
      <c r="B33" s="27" t="s">
        <v>126</v>
      </c>
      <c r="C33" s="4" t="s">
        <v>127</v>
      </c>
      <c r="D33" s="27">
        <v>26442</v>
      </c>
      <c r="E33" s="27" t="s">
        <v>29</v>
      </c>
      <c r="F33" s="27"/>
      <c r="G33" s="27"/>
      <c r="H33" s="27"/>
      <c r="I33" s="27"/>
      <c r="J33" s="27"/>
    </row>
    <row r="34" spans="2:10" ht="15.75" thickBot="1">
      <c r="B34" s="27" t="s">
        <v>128</v>
      </c>
      <c r="C34" s="4" t="s">
        <v>85</v>
      </c>
      <c r="D34" s="27">
        <v>26450</v>
      </c>
      <c r="E34" s="27" t="s">
        <v>29</v>
      </c>
      <c r="F34" s="27"/>
      <c r="G34" s="27"/>
      <c r="H34" s="27"/>
      <c r="I34" s="27"/>
      <c r="J34" s="27"/>
    </row>
    <row r="35" spans="2:10" ht="15.75" thickBot="1">
      <c r="B35" s="27" t="s">
        <v>130</v>
      </c>
      <c r="C35" s="4" t="s">
        <v>129</v>
      </c>
      <c r="D35" s="27">
        <v>26451</v>
      </c>
      <c r="E35" s="27" t="s">
        <v>29</v>
      </c>
      <c r="F35" s="27"/>
      <c r="G35" s="27"/>
      <c r="H35" s="27"/>
      <c r="I35" s="27"/>
      <c r="J35" s="27"/>
    </row>
    <row r="36" spans="2:10" ht="15.75" thickBot="1">
      <c r="B36" s="27" t="s">
        <v>132</v>
      </c>
      <c r="C36" s="4" t="s">
        <v>131</v>
      </c>
      <c r="D36" s="27">
        <v>26452</v>
      </c>
      <c r="E36" s="27" t="s">
        <v>29</v>
      </c>
      <c r="F36" s="27"/>
      <c r="G36" s="27"/>
      <c r="H36" s="27"/>
      <c r="I36" s="27"/>
      <c r="J36" s="27"/>
    </row>
    <row r="37" spans="2:10" ht="51.75" thickBot="1">
      <c r="B37" s="27" t="s">
        <v>133</v>
      </c>
      <c r="C37" s="4" t="s">
        <v>134</v>
      </c>
      <c r="D37" s="27">
        <v>26500</v>
      </c>
      <c r="E37" s="27" t="s">
        <v>29</v>
      </c>
      <c r="F37" s="27"/>
      <c r="G37" s="27">
        <v>4701200</v>
      </c>
      <c r="H37" s="27"/>
      <c r="I37" s="27"/>
      <c r="J37" s="27"/>
    </row>
    <row r="38" spans="2:10" ht="51.75" thickBot="1">
      <c r="B38" s="27" t="s">
        <v>136</v>
      </c>
      <c r="C38" s="4" t="s">
        <v>134</v>
      </c>
      <c r="D38" s="27">
        <v>26501</v>
      </c>
      <c r="E38" s="27">
        <v>2020</v>
      </c>
      <c r="F38" s="27"/>
      <c r="G38" s="27">
        <v>4701200</v>
      </c>
      <c r="H38" s="27"/>
      <c r="I38" s="27"/>
      <c r="J38" s="27"/>
    </row>
    <row r="39" spans="2:10" ht="51.75" thickBot="1">
      <c r="B39" s="27" t="s">
        <v>137</v>
      </c>
      <c r="C39" s="4" t="s">
        <v>134</v>
      </c>
      <c r="D39" s="27">
        <v>26502</v>
      </c>
      <c r="E39" s="27">
        <v>2021</v>
      </c>
      <c r="F39" s="27"/>
      <c r="G39" s="27"/>
      <c r="H39" s="27"/>
      <c r="I39" s="27"/>
      <c r="J39" s="27"/>
    </row>
    <row r="40" spans="2:10" ht="51.75" thickBot="1">
      <c r="B40" s="27"/>
      <c r="C40" s="4" t="s">
        <v>134</v>
      </c>
      <c r="D40" s="27">
        <v>26503</v>
      </c>
      <c r="E40" s="27">
        <v>2022</v>
      </c>
      <c r="F40" s="27"/>
      <c r="G40" s="27"/>
      <c r="H40" s="27"/>
      <c r="I40" s="27"/>
      <c r="J40" s="27"/>
    </row>
    <row r="41" spans="2:10">
      <c r="B41" s="27"/>
      <c r="C41" s="27" t="s">
        <v>86</v>
      </c>
      <c r="D41" s="27">
        <v>26510</v>
      </c>
      <c r="E41" s="27" t="s">
        <v>29</v>
      </c>
      <c r="F41" s="27"/>
      <c r="G41" s="27"/>
      <c r="H41" s="27"/>
      <c r="I41" s="27"/>
      <c r="J41" s="27"/>
    </row>
    <row r="42" spans="2:10" ht="51.75" thickBot="1">
      <c r="B42" s="27">
        <v>3</v>
      </c>
      <c r="C42" s="4" t="s">
        <v>87</v>
      </c>
      <c r="D42" s="27">
        <v>26600</v>
      </c>
      <c r="E42" s="27" t="s">
        <v>29</v>
      </c>
      <c r="F42" s="27"/>
      <c r="G42" s="27"/>
      <c r="H42" s="27"/>
      <c r="I42" s="27"/>
      <c r="J42" s="27"/>
    </row>
    <row r="43" spans="2:10">
      <c r="B43" s="27"/>
      <c r="C43" s="27" t="s">
        <v>135</v>
      </c>
      <c r="D43" s="27">
        <v>26610</v>
      </c>
      <c r="E43" s="27" t="s">
        <v>29</v>
      </c>
      <c r="F43" s="27"/>
      <c r="G43" s="27"/>
      <c r="H43" s="27"/>
      <c r="I43" s="27"/>
      <c r="J43" s="27"/>
    </row>
    <row r="44" spans="2:10">
      <c r="C44" s="5"/>
    </row>
    <row r="45" spans="2:10" ht="0.75" customHeight="1"/>
    <row r="46" spans="2:10" hidden="1">
      <c r="C46" s="17"/>
      <c r="D46" s="17"/>
      <c r="E46" s="17"/>
      <c r="F46" s="17"/>
      <c r="G46" s="17"/>
      <c r="H46" s="17"/>
    </row>
    <row r="47" spans="2:10" hidden="1">
      <c r="C47" s="17"/>
      <c r="D47" s="17"/>
      <c r="E47" s="17"/>
      <c r="F47" s="17"/>
      <c r="G47" s="17"/>
      <c r="H47" s="17"/>
    </row>
    <row r="48" spans="2:10" ht="15.75" customHeight="1" thickBot="1">
      <c r="C48" t="s">
        <v>170</v>
      </c>
      <c r="D48" s="95" t="s">
        <v>173</v>
      </c>
      <c r="E48" s="95"/>
      <c r="F48" s="95"/>
      <c r="G48" s="18"/>
      <c r="H48" s="17"/>
      <c r="I48" s="113" t="s">
        <v>174</v>
      </c>
      <c r="J48" s="113"/>
    </row>
    <row r="49" spans="3:10" ht="15" customHeight="1">
      <c r="C49" t="s">
        <v>171</v>
      </c>
      <c r="D49" s="36"/>
      <c r="E49" s="2" t="s">
        <v>172</v>
      </c>
      <c r="F49" s="95"/>
      <c r="G49" s="93" t="s">
        <v>4</v>
      </c>
      <c r="H49" s="17"/>
      <c r="I49" s="107" t="s">
        <v>5</v>
      </c>
    </row>
    <row r="50" spans="3:10">
      <c r="C50" s="15" t="s">
        <v>76</v>
      </c>
      <c r="D50" s="36"/>
      <c r="E50" s="37"/>
      <c r="F50" s="95"/>
      <c r="G50" s="94"/>
      <c r="H50" s="17"/>
      <c r="I50" s="107"/>
    </row>
    <row r="51" spans="3:10">
      <c r="C51" s="16"/>
      <c r="D51" s="21"/>
      <c r="E51" s="21"/>
      <c r="F51" s="21"/>
      <c r="G51" s="21"/>
      <c r="H51" s="17"/>
    </row>
    <row r="52" spans="3:10">
      <c r="C52" s="9"/>
      <c r="D52" s="17"/>
      <c r="E52" s="17"/>
      <c r="F52" s="17"/>
      <c r="G52" s="17"/>
      <c r="H52" s="17"/>
    </row>
    <row r="53" spans="3:10" ht="15.75" thickBot="1">
      <c r="C53" s="9" t="s">
        <v>78</v>
      </c>
      <c r="D53" s="95" t="s">
        <v>173</v>
      </c>
      <c r="E53" s="95"/>
      <c r="F53" s="95"/>
      <c r="G53" s="18"/>
      <c r="H53" s="17"/>
      <c r="I53" s="113" t="s">
        <v>174</v>
      </c>
      <c r="J53" s="113"/>
    </row>
    <row r="54" spans="3:10">
      <c r="C54" s="18"/>
      <c r="D54" s="36"/>
      <c r="E54" s="2" t="s">
        <v>172</v>
      </c>
      <c r="F54" s="95"/>
      <c r="G54" s="93" t="s">
        <v>4</v>
      </c>
      <c r="H54" s="17"/>
      <c r="I54" s="107" t="s">
        <v>5</v>
      </c>
    </row>
    <row r="55" spans="3:10">
      <c r="D55" s="36"/>
      <c r="E55" s="37"/>
      <c r="F55" s="95"/>
      <c r="G55" s="94"/>
      <c r="H55" s="17"/>
      <c r="I55" s="107"/>
    </row>
    <row r="56" spans="3:10">
      <c r="C56" t="s">
        <v>0</v>
      </c>
    </row>
    <row r="58" spans="3:10">
      <c r="C58" s="35" t="s">
        <v>175</v>
      </c>
      <c r="D58" s="35"/>
      <c r="E58" s="35"/>
      <c r="F58" s="35"/>
      <c r="G58" s="35"/>
    </row>
    <row r="59" spans="3:10">
      <c r="C59" t="s">
        <v>176</v>
      </c>
    </row>
    <row r="60" spans="3:10" ht="12.75" customHeight="1"/>
    <row r="61" spans="3:10" hidden="1"/>
    <row r="62" spans="3:10">
      <c r="C62" t="s">
        <v>177</v>
      </c>
      <c r="E62" s="113" t="s">
        <v>177</v>
      </c>
      <c r="F62" s="113"/>
    </row>
    <row r="63" spans="3:10">
      <c r="C63" t="s">
        <v>4</v>
      </c>
      <c r="E63" s="35" t="s">
        <v>5</v>
      </c>
      <c r="F63" s="35"/>
    </row>
    <row r="64" spans="3:10">
      <c r="C64" t="s">
        <v>178</v>
      </c>
    </row>
  </sheetData>
  <mergeCells count="27">
    <mergeCell ref="J21:J22"/>
    <mergeCell ref="G6:J6"/>
    <mergeCell ref="C4:I4"/>
    <mergeCell ref="C5:J5"/>
    <mergeCell ref="E9:E10"/>
    <mergeCell ref="F9:F10"/>
    <mergeCell ref="E21:E22"/>
    <mergeCell ref="F21:F22"/>
    <mergeCell ref="G21:G22"/>
    <mergeCell ref="H21:H22"/>
    <mergeCell ref="I21:I22"/>
    <mergeCell ref="B21:B22"/>
    <mergeCell ref="C21:C23"/>
    <mergeCell ref="B6:B10"/>
    <mergeCell ref="C6:C10"/>
    <mergeCell ref="D21:D22"/>
    <mergeCell ref="E62:F62"/>
    <mergeCell ref="I49:I50"/>
    <mergeCell ref="I48:J48"/>
    <mergeCell ref="D53:F53"/>
    <mergeCell ref="I53:J53"/>
    <mergeCell ref="F54:F55"/>
    <mergeCell ref="G54:G55"/>
    <mergeCell ref="I54:I55"/>
    <mergeCell ref="F49:F50"/>
    <mergeCell ref="G49:G50"/>
    <mergeCell ref="D48:F48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6"/>
  <sheetViews>
    <sheetView topLeftCell="A109" workbookViewId="0">
      <selection activeCell="F126" sqref="F126:F128"/>
    </sheetView>
  </sheetViews>
  <sheetFormatPr defaultRowHeight="15"/>
  <cols>
    <col min="1" max="1" width="9.140625" style="1"/>
    <col min="2" max="2" width="5.85546875" customWidth="1"/>
    <col min="3" max="3" width="35.140625" customWidth="1"/>
    <col min="4" max="4" width="15.42578125" customWidth="1"/>
    <col min="5" max="5" width="11.85546875" customWidth="1"/>
    <col min="6" max="6" width="15" customWidth="1"/>
    <col min="7" max="7" width="12.7109375" customWidth="1"/>
    <col min="8" max="8" width="10.85546875" customWidth="1"/>
    <col min="9" max="9" width="13.28515625" customWidth="1"/>
    <col min="10" max="10" width="17.28515625" customWidth="1"/>
    <col min="11" max="11" width="16.28515625" customWidth="1"/>
    <col min="12" max="12" width="12.85546875" hidden="1" customWidth="1"/>
  </cols>
  <sheetData>
    <row r="1" spans="2:11">
      <c r="B1" s="1"/>
      <c r="C1" s="38"/>
      <c r="D1" s="129" t="s">
        <v>179</v>
      </c>
      <c r="E1" s="129"/>
      <c r="F1" s="129"/>
      <c r="G1" s="129"/>
      <c r="H1" s="129"/>
      <c r="I1" s="38"/>
      <c r="J1" s="38"/>
    </row>
    <row r="2" spans="2:11">
      <c r="B2" s="35"/>
      <c r="C2" s="35"/>
      <c r="D2" s="40" t="s">
        <v>180</v>
      </c>
      <c r="E2" s="40"/>
      <c r="F2" s="40"/>
      <c r="G2" s="40"/>
      <c r="H2" s="39"/>
      <c r="I2" s="35"/>
      <c r="J2" s="1"/>
    </row>
    <row r="3" spans="2:11">
      <c r="D3" s="1"/>
      <c r="E3" s="1"/>
      <c r="F3" s="1"/>
      <c r="G3" s="1"/>
      <c r="H3" s="1"/>
    </row>
    <row r="5" spans="2:11">
      <c r="B5" t="s">
        <v>181</v>
      </c>
    </row>
    <row r="6" spans="2:11" s="47" customFormat="1"/>
    <row r="7" spans="2:11" s="47" customFormat="1">
      <c r="B7" s="55" t="s">
        <v>219</v>
      </c>
      <c r="C7" s="55"/>
    </row>
    <row r="8" spans="2:11" s="47" customFormat="1"/>
    <row r="9" spans="2:11" s="47" customFormat="1">
      <c r="B9" s="47" t="s">
        <v>209</v>
      </c>
    </row>
    <row r="10" spans="2:11" s="47" customFormat="1" ht="30" customHeight="1">
      <c r="B10" s="118" t="s">
        <v>93</v>
      </c>
      <c r="C10" s="118" t="s">
        <v>193</v>
      </c>
      <c r="D10" s="59" t="s">
        <v>194</v>
      </c>
      <c r="E10" s="127" t="s">
        <v>198</v>
      </c>
      <c r="F10" s="145"/>
      <c r="G10" s="145"/>
      <c r="H10" s="128"/>
      <c r="I10" s="48" t="s">
        <v>202</v>
      </c>
      <c r="J10" s="48" t="s">
        <v>204</v>
      </c>
      <c r="K10" s="130" t="s">
        <v>248</v>
      </c>
    </row>
    <row r="11" spans="2:11" s="47" customFormat="1" ht="30" customHeight="1">
      <c r="B11" s="119"/>
      <c r="C11" s="119"/>
      <c r="D11" s="60" t="s">
        <v>195</v>
      </c>
      <c r="E11" s="50" t="s">
        <v>197</v>
      </c>
      <c r="F11" s="127" t="s">
        <v>32</v>
      </c>
      <c r="G11" s="145"/>
      <c r="H11" s="128"/>
      <c r="I11" s="50" t="s">
        <v>203</v>
      </c>
      <c r="J11" s="50" t="s">
        <v>205</v>
      </c>
      <c r="K11" s="131"/>
    </row>
    <row r="12" spans="2:11" s="47" customFormat="1" ht="63" customHeight="1">
      <c r="B12" s="119"/>
      <c r="C12" s="119"/>
      <c r="D12" s="62" t="s">
        <v>196</v>
      </c>
      <c r="E12" s="53"/>
      <c r="F12" s="54" t="s">
        <v>199</v>
      </c>
      <c r="G12" s="54" t="s">
        <v>200</v>
      </c>
      <c r="H12" s="54" t="s">
        <v>201</v>
      </c>
      <c r="I12" s="53"/>
      <c r="J12" s="49"/>
      <c r="K12" s="132"/>
    </row>
    <row r="13" spans="2:11" s="47" customFormat="1" ht="1.5" customHeight="1">
      <c r="B13" s="119"/>
      <c r="C13" s="119"/>
      <c r="D13" s="51"/>
      <c r="E13" s="51" t="s">
        <v>144</v>
      </c>
      <c r="F13" s="51" t="s">
        <v>140</v>
      </c>
      <c r="G13" s="51" t="s">
        <v>148</v>
      </c>
      <c r="H13" s="51" t="s">
        <v>151</v>
      </c>
      <c r="I13" s="51" t="s">
        <v>155</v>
      </c>
      <c r="J13" s="51" t="s">
        <v>155</v>
      </c>
      <c r="K13" s="51" t="s">
        <v>155</v>
      </c>
    </row>
    <row r="14" spans="2:11" s="47" customFormat="1" hidden="1">
      <c r="B14" s="119"/>
      <c r="C14" s="119"/>
      <c r="D14" s="51"/>
      <c r="E14" s="114"/>
      <c r="F14" s="114" t="s">
        <v>141</v>
      </c>
      <c r="G14" s="51" t="s">
        <v>149</v>
      </c>
      <c r="H14" s="51" t="s">
        <v>153</v>
      </c>
      <c r="I14" s="51" t="s">
        <v>153</v>
      </c>
      <c r="J14" s="51" t="s">
        <v>153</v>
      </c>
      <c r="K14" s="51" t="s">
        <v>153</v>
      </c>
    </row>
    <row r="15" spans="2:11" s="47" customFormat="1" hidden="1">
      <c r="B15" s="120"/>
      <c r="C15" s="120"/>
      <c r="D15" s="51"/>
      <c r="E15" s="114"/>
      <c r="F15" s="114"/>
      <c r="G15" s="51"/>
      <c r="H15" s="51" t="s">
        <v>152</v>
      </c>
      <c r="I15" s="51" t="s">
        <v>152</v>
      </c>
      <c r="J15" s="51" t="s">
        <v>152</v>
      </c>
      <c r="K15" s="51" t="s">
        <v>152</v>
      </c>
    </row>
    <row r="16" spans="2:11" s="47" customFormat="1">
      <c r="B16" s="51">
        <v>1</v>
      </c>
      <c r="C16" s="51">
        <v>2</v>
      </c>
      <c r="D16" s="51">
        <v>3</v>
      </c>
      <c r="E16" s="51">
        <v>4</v>
      </c>
      <c r="F16" s="28" t="s">
        <v>183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</row>
    <row r="17" spans="1:11" s="47" customFormat="1" ht="30">
      <c r="B17" s="28" t="s">
        <v>187</v>
      </c>
      <c r="C17" s="41" t="s">
        <v>206</v>
      </c>
      <c r="D17" s="51">
        <v>1</v>
      </c>
      <c r="E17" s="51">
        <f>F17+G17+H17</f>
        <v>26082</v>
      </c>
      <c r="F17" s="51">
        <v>21735</v>
      </c>
      <c r="G17" s="51">
        <v>4347</v>
      </c>
      <c r="H17" s="51"/>
      <c r="I17" s="51">
        <f>E17*30%</f>
        <v>7824.5999999999995</v>
      </c>
      <c r="J17" s="71">
        <v>260820</v>
      </c>
      <c r="K17" s="72"/>
    </row>
    <row r="18" spans="1:11" s="47" customFormat="1">
      <c r="B18" s="73" t="s">
        <v>191</v>
      </c>
      <c r="C18" s="41" t="s">
        <v>207</v>
      </c>
      <c r="D18" s="51">
        <v>4</v>
      </c>
      <c r="E18" s="69">
        <f t="shared" ref="E18:E19" si="0">F18+G18+H18</f>
        <v>12750.380000000001</v>
      </c>
      <c r="F18" s="51">
        <v>6378.75</v>
      </c>
      <c r="G18" s="51"/>
      <c r="H18" s="51">
        <v>6371.63</v>
      </c>
      <c r="I18" s="69">
        <f t="shared" ref="I18:I20" si="1">E18*30%</f>
        <v>3825.114</v>
      </c>
      <c r="J18" s="71">
        <v>175968</v>
      </c>
      <c r="K18" s="72"/>
    </row>
    <row r="19" spans="1:11" s="47" customFormat="1">
      <c r="B19" s="73" t="s">
        <v>266</v>
      </c>
      <c r="C19" s="73" t="s">
        <v>267</v>
      </c>
      <c r="D19" s="51">
        <v>7.25</v>
      </c>
      <c r="E19" s="69">
        <f t="shared" si="0"/>
        <v>33194.61</v>
      </c>
      <c r="F19" s="51">
        <v>25692.75</v>
      </c>
      <c r="G19" s="51">
        <v>7501.86</v>
      </c>
      <c r="H19" s="51"/>
      <c r="I19" s="69">
        <f t="shared" si="1"/>
        <v>9958.3829999999998</v>
      </c>
      <c r="J19" s="71">
        <v>1106152.8</v>
      </c>
      <c r="K19" s="72"/>
    </row>
    <row r="20" spans="1:11" s="47" customFormat="1">
      <c r="B20" s="51"/>
      <c r="C20" s="51" t="s">
        <v>208</v>
      </c>
      <c r="D20" s="51"/>
      <c r="E20" s="51">
        <f>SUM(E17:E19)</f>
        <v>72026.990000000005</v>
      </c>
      <c r="F20" s="51">
        <f>SUM(F17:F19)</f>
        <v>53806.5</v>
      </c>
      <c r="G20" s="51">
        <f>SUM(G17:G19)</f>
        <v>11848.86</v>
      </c>
      <c r="H20" s="51">
        <f>SUM(H17:H19)</f>
        <v>6371.63</v>
      </c>
      <c r="I20" s="51">
        <f t="shared" si="1"/>
        <v>21608.097000000002</v>
      </c>
      <c r="J20" s="71">
        <v>1768000</v>
      </c>
      <c r="K20" s="72"/>
    </row>
    <row r="21" spans="1:11">
      <c r="A21" s="47"/>
      <c r="B21" s="47"/>
      <c r="C21" s="47"/>
      <c r="D21" s="47"/>
      <c r="E21" s="47"/>
      <c r="F21" s="47"/>
      <c r="G21" s="47"/>
      <c r="J21" s="70"/>
      <c r="K21" s="77"/>
    </row>
    <row r="22" spans="1:11" s="47" customFormat="1"/>
    <row r="23" spans="1:11" s="47" customFormat="1">
      <c r="B23" s="55" t="s">
        <v>211</v>
      </c>
      <c r="C23" s="55"/>
    </row>
    <row r="24" spans="1:11" s="47" customFormat="1">
      <c r="B24" s="47" t="s">
        <v>210</v>
      </c>
    </row>
    <row r="25" spans="1:11" s="47" customFormat="1">
      <c r="B25" s="118" t="s">
        <v>93</v>
      </c>
      <c r="C25" s="118" t="s">
        <v>17</v>
      </c>
      <c r="D25" s="130" t="s">
        <v>212</v>
      </c>
      <c r="E25" s="130" t="s">
        <v>213</v>
      </c>
      <c r="F25" s="130" t="s">
        <v>214</v>
      </c>
      <c r="G25" s="130" t="s">
        <v>215</v>
      </c>
      <c r="H25" s="130" t="s">
        <v>216</v>
      </c>
      <c r="I25" s="130" t="s">
        <v>217</v>
      </c>
    </row>
    <row r="26" spans="1:11" s="47" customFormat="1">
      <c r="B26" s="119"/>
      <c r="C26" s="119"/>
      <c r="D26" s="131"/>
      <c r="E26" s="131"/>
      <c r="F26" s="131"/>
      <c r="G26" s="131"/>
      <c r="H26" s="131"/>
      <c r="I26" s="131"/>
    </row>
    <row r="27" spans="1:11" s="47" customFormat="1">
      <c r="B27" s="119"/>
      <c r="C27" s="119"/>
      <c r="D27" s="131"/>
      <c r="E27" s="131"/>
      <c r="F27" s="131"/>
      <c r="G27" s="131"/>
      <c r="H27" s="131"/>
      <c r="I27" s="131"/>
    </row>
    <row r="28" spans="1:11" s="47" customFormat="1">
      <c r="B28" s="119"/>
      <c r="C28" s="119"/>
      <c r="D28" s="131"/>
      <c r="E28" s="131"/>
      <c r="F28" s="131"/>
      <c r="G28" s="131"/>
      <c r="H28" s="131"/>
      <c r="I28" s="131"/>
    </row>
    <row r="29" spans="1:11" s="47" customFormat="1" ht="14.25" customHeight="1">
      <c r="B29" s="119"/>
      <c r="C29" s="119"/>
      <c r="D29" s="131"/>
      <c r="E29" s="131"/>
      <c r="F29" s="131"/>
      <c r="G29" s="132"/>
      <c r="H29" s="132"/>
      <c r="I29" s="132"/>
    </row>
    <row r="30" spans="1:11" s="47" customFormat="1" ht="15" hidden="1" customHeight="1">
      <c r="B30" s="120"/>
      <c r="C30" s="120"/>
      <c r="D30" s="132"/>
      <c r="E30" s="132"/>
      <c r="F30" s="132"/>
      <c r="G30" s="51"/>
      <c r="H30" s="51"/>
      <c r="I30" s="51"/>
    </row>
    <row r="31" spans="1:11" s="47" customFormat="1">
      <c r="B31" s="51">
        <v>1</v>
      </c>
      <c r="C31" s="51">
        <v>2</v>
      </c>
      <c r="D31" s="51">
        <v>3</v>
      </c>
      <c r="E31" s="51">
        <v>4</v>
      </c>
      <c r="F31" s="28" t="s">
        <v>183</v>
      </c>
      <c r="G31" s="51">
        <v>6</v>
      </c>
      <c r="H31" s="51">
        <v>6</v>
      </c>
      <c r="I31" s="51">
        <v>6</v>
      </c>
    </row>
    <row r="32" spans="1:11" s="47" customFormat="1">
      <c r="B32" s="51"/>
      <c r="C32" s="51"/>
      <c r="D32" s="51"/>
      <c r="E32" s="51"/>
      <c r="F32" s="51"/>
      <c r="G32" s="51"/>
      <c r="H32" s="51"/>
      <c r="I32" s="51"/>
    </row>
    <row r="33" spans="2:10" s="47" customFormat="1" ht="30">
      <c r="B33" s="28" t="s">
        <v>187</v>
      </c>
      <c r="C33" s="41" t="s">
        <v>252</v>
      </c>
      <c r="D33" s="51"/>
      <c r="E33" s="51"/>
      <c r="F33" s="51"/>
      <c r="G33" s="51">
        <v>10000</v>
      </c>
      <c r="H33" s="51"/>
      <c r="I33" s="51"/>
    </row>
    <row r="34" spans="2:10" s="47" customFormat="1">
      <c r="B34" s="51" t="s">
        <v>133</v>
      </c>
      <c r="C34" s="41"/>
      <c r="D34" s="51"/>
      <c r="E34" s="51"/>
      <c r="F34" s="51"/>
      <c r="G34" s="51"/>
      <c r="H34" s="51"/>
      <c r="I34" s="51"/>
    </row>
    <row r="35" spans="2:10" s="47" customFormat="1">
      <c r="B35" s="51" t="s">
        <v>190</v>
      </c>
      <c r="C35" s="41"/>
      <c r="D35" s="51"/>
      <c r="E35" s="51"/>
      <c r="F35" s="51"/>
      <c r="G35" s="51"/>
      <c r="H35" s="51"/>
      <c r="I35" s="51"/>
    </row>
    <row r="36" spans="2:10" s="47" customFormat="1">
      <c r="B36" s="51" t="s">
        <v>191</v>
      </c>
      <c r="C36" s="51"/>
      <c r="D36" s="51"/>
      <c r="E36" s="51"/>
      <c r="F36" s="51"/>
      <c r="G36" s="51"/>
      <c r="H36" s="51"/>
      <c r="I36" s="51"/>
    </row>
    <row r="37" spans="2:10" s="47" customFormat="1">
      <c r="B37" s="51"/>
      <c r="C37" s="51"/>
      <c r="D37" s="51"/>
      <c r="E37" s="51"/>
      <c r="F37" s="51"/>
      <c r="G37" s="51"/>
      <c r="H37" s="51"/>
      <c r="I37" s="51"/>
    </row>
    <row r="38" spans="2:10" s="47" customFormat="1">
      <c r="B38" s="51"/>
      <c r="C38" s="51" t="s">
        <v>241</v>
      </c>
      <c r="D38" s="51"/>
      <c r="E38" s="51"/>
      <c r="F38" s="51"/>
      <c r="G38" s="51">
        <f>G33</f>
        <v>10000</v>
      </c>
      <c r="H38" s="51"/>
      <c r="I38" s="51"/>
    </row>
    <row r="39" spans="2:10" s="47" customFormat="1"/>
    <row r="40" spans="2:10" s="47" customFormat="1"/>
    <row r="41" spans="2:10" s="47" customFormat="1">
      <c r="B41" s="55" t="s">
        <v>218</v>
      </c>
      <c r="C41" s="55"/>
    </row>
    <row r="42" spans="2:10" s="47" customFormat="1">
      <c r="B42" s="47" t="s">
        <v>220</v>
      </c>
    </row>
    <row r="43" spans="2:10" s="47" customFormat="1">
      <c r="B43" s="118" t="s">
        <v>93</v>
      </c>
      <c r="C43" s="118" t="s">
        <v>17</v>
      </c>
      <c r="D43" s="130" t="s">
        <v>221</v>
      </c>
      <c r="E43" s="139" t="s">
        <v>222</v>
      </c>
      <c r="F43" s="140"/>
      <c r="G43" s="139" t="s">
        <v>223</v>
      </c>
      <c r="H43" s="140"/>
      <c r="I43" s="139" t="s">
        <v>224</v>
      </c>
      <c r="J43" s="140"/>
    </row>
    <row r="44" spans="2:10" s="47" customFormat="1">
      <c r="B44" s="119"/>
      <c r="C44" s="119"/>
      <c r="D44" s="131"/>
      <c r="E44" s="141"/>
      <c r="F44" s="142"/>
      <c r="G44" s="141"/>
      <c r="H44" s="142"/>
      <c r="I44" s="141"/>
      <c r="J44" s="142"/>
    </row>
    <row r="45" spans="2:10" s="47" customFormat="1" ht="6" customHeight="1">
      <c r="B45" s="119"/>
      <c r="C45" s="119"/>
      <c r="D45" s="131"/>
      <c r="E45" s="141"/>
      <c r="F45" s="142"/>
      <c r="G45" s="141"/>
      <c r="H45" s="142"/>
      <c r="I45" s="141"/>
      <c r="J45" s="142"/>
    </row>
    <row r="46" spans="2:10" s="47" customFormat="1" hidden="1">
      <c r="B46" s="119"/>
      <c r="C46" s="119"/>
      <c r="D46" s="131"/>
      <c r="E46" s="141"/>
      <c r="F46" s="142"/>
      <c r="G46" s="141"/>
      <c r="H46" s="142"/>
      <c r="I46" s="141"/>
      <c r="J46" s="142"/>
    </row>
    <row r="47" spans="2:10" s="47" customFormat="1" hidden="1">
      <c r="B47" s="119"/>
      <c r="C47" s="119"/>
      <c r="D47" s="131"/>
      <c r="E47" s="141"/>
      <c r="F47" s="142"/>
      <c r="G47" s="141"/>
      <c r="H47" s="142"/>
      <c r="I47" s="141"/>
      <c r="J47" s="142"/>
    </row>
    <row r="48" spans="2:10" s="47" customFormat="1" hidden="1">
      <c r="B48" s="120"/>
      <c r="C48" s="120"/>
      <c r="D48" s="132"/>
      <c r="E48" s="143"/>
      <c r="F48" s="144"/>
      <c r="G48" s="143"/>
      <c r="H48" s="144"/>
      <c r="I48" s="143"/>
      <c r="J48" s="144"/>
    </row>
    <row r="49" spans="2:11" s="47" customFormat="1">
      <c r="B49" s="51">
        <v>1</v>
      </c>
      <c r="C49" s="51">
        <v>2</v>
      </c>
      <c r="D49" s="51">
        <v>3</v>
      </c>
      <c r="E49" s="127">
        <v>4</v>
      </c>
      <c r="F49" s="128"/>
      <c r="G49" s="127">
        <v>5</v>
      </c>
      <c r="H49" s="128"/>
      <c r="I49" s="127">
        <v>6</v>
      </c>
      <c r="J49" s="128"/>
    </row>
    <row r="50" spans="2:11" s="47" customFormat="1">
      <c r="B50" s="51"/>
      <c r="C50" s="51"/>
      <c r="D50" s="51"/>
      <c r="E50" s="127"/>
      <c r="F50" s="128"/>
      <c r="G50" s="127"/>
      <c r="H50" s="128"/>
      <c r="I50" s="127"/>
      <c r="J50" s="128"/>
    </row>
    <row r="51" spans="2:11" s="47" customFormat="1">
      <c r="B51" s="28" t="s">
        <v>187</v>
      </c>
      <c r="C51" s="41" t="s">
        <v>253</v>
      </c>
      <c r="D51" s="51">
        <v>22</v>
      </c>
      <c r="E51" s="127">
        <v>379920</v>
      </c>
      <c r="F51" s="128"/>
      <c r="G51" s="127"/>
      <c r="H51" s="128"/>
      <c r="I51" s="127"/>
      <c r="J51" s="128"/>
      <c r="K51" s="52"/>
    </row>
    <row r="52" spans="2:11" s="47" customFormat="1">
      <c r="B52" s="51" t="s">
        <v>133</v>
      </c>
      <c r="C52" s="41" t="s">
        <v>254</v>
      </c>
      <c r="D52" s="51">
        <v>5.0999999999999996</v>
      </c>
      <c r="E52" s="127">
        <v>80914</v>
      </c>
      <c r="F52" s="128"/>
      <c r="G52" s="127"/>
      <c r="H52" s="128"/>
      <c r="I52" s="127"/>
      <c r="J52" s="128"/>
    </row>
    <row r="53" spans="2:11" s="47" customFormat="1">
      <c r="B53" s="51" t="s">
        <v>190</v>
      </c>
      <c r="C53" s="41" t="s">
        <v>255</v>
      </c>
      <c r="D53" s="51">
        <v>2.9</v>
      </c>
      <c r="E53" s="127">
        <v>69994</v>
      </c>
      <c r="F53" s="128"/>
      <c r="G53" s="127"/>
      <c r="H53" s="128"/>
      <c r="I53" s="127"/>
      <c r="J53" s="128"/>
    </row>
    <row r="54" spans="2:11" s="1" customFormat="1">
      <c r="B54" s="51" t="s">
        <v>191</v>
      </c>
      <c r="C54" s="41" t="s">
        <v>255</v>
      </c>
      <c r="D54" s="51">
        <v>0.2</v>
      </c>
      <c r="E54" s="127">
        <v>3172</v>
      </c>
      <c r="F54" s="128"/>
      <c r="G54" s="127"/>
      <c r="H54" s="128"/>
      <c r="I54" s="127"/>
      <c r="J54" s="128"/>
    </row>
    <row r="55" spans="2:11" s="1" customFormat="1">
      <c r="B55" s="51"/>
      <c r="C55" s="51"/>
      <c r="D55" s="51"/>
      <c r="E55" s="127"/>
      <c r="F55" s="128"/>
      <c r="G55" s="127"/>
      <c r="H55" s="128"/>
      <c r="I55" s="127"/>
      <c r="J55" s="128"/>
    </row>
    <row r="56" spans="2:11" s="47" customFormat="1">
      <c r="B56" s="51"/>
      <c r="C56" s="51" t="s">
        <v>241</v>
      </c>
      <c r="D56" s="51"/>
      <c r="E56" s="127">
        <f>E51+E52+E53+E54</f>
        <v>534000</v>
      </c>
      <c r="F56" s="128"/>
      <c r="G56" s="127"/>
      <c r="H56" s="128"/>
      <c r="I56" s="127"/>
      <c r="J56" s="128"/>
    </row>
    <row r="57" spans="2:11" s="1" customFormat="1"/>
    <row r="58" spans="2:11" s="47" customFormat="1"/>
    <row r="59" spans="2:11" s="47" customFormat="1">
      <c r="B59" s="55" t="s">
        <v>225</v>
      </c>
      <c r="C59" s="55"/>
    </row>
    <row r="60" spans="2:11" s="47" customFormat="1">
      <c r="B60" s="47" t="s">
        <v>226</v>
      </c>
    </row>
    <row r="61" spans="2:11">
      <c r="B61" s="118" t="s">
        <v>93</v>
      </c>
      <c r="C61" s="118" t="s">
        <v>17</v>
      </c>
      <c r="D61" s="118" t="s">
        <v>184</v>
      </c>
      <c r="E61" s="118" t="s">
        <v>182</v>
      </c>
      <c r="F61" s="130" t="s">
        <v>185</v>
      </c>
      <c r="G61" s="133" t="s">
        <v>21</v>
      </c>
      <c r="H61" s="134"/>
      <c r="I61" s="135"/>
    </row>
    <row r="62" spans="2:11">
      <c r="B62" s="119"/>
      <c r="C62" s="119"/>
      <c r="D62" s="119"/>
      <c r="E62" s="119"/>
      <c r="F62" s="131"/>
      <c r="G62" s="136"/>
      <c r="H62" s="137"/>
      <c r="I62" s="138"/>
    </row>
    <row r="63" spans="2:11" ht="24.75" customHeight="1">
      <c r="B63" s="119"/>
      <c r="C63" s="119"/>
      <c r="D63" s="120"/>
      <c r="E63" s="120"/>
      <c r="F63" s="132"/>
      <c r="G63" s="29" t="s">
        <v>147</v>
      </c>
      <c r="H63" s="29" t="s">
        <v>150</v>
      </c>
      <c r="I63" s="29" t="s">
        <v>154</v>
      </c>
    </row>
    <row r="64" spans="2:11" ht="0.75" customHeight="1">
      <c r="B64" s="119"/>
      <c r="C64" s="119"/>
      <c r="D64" s="29"/>
      <c r="E64" s="29" t="s">
        <v>144</v>
      </c>
      <c r="F64" s="29" t="s">
        <v>140</v>
      </c>
      <c r="G64" s="29" t="s">
        <v>148</v>
      </c>
      <c r="H64" s="29" t="s">
        <v>151</v>
      </c>
      <c r="I64" s="29" t="s">
        <v>155</v>
      </c>
    </row>
    <row r="65" spans="2:9" ht="15" hidden="1" customHeight="1">
      <c r="B65" s="119"/>
      <c r="C65" s="119"/>
      <c r="D65" s="29"/>
      <c r="E65" s="114"/>
      <c r="F65" s="114" t="s">
        <v>141</v>
      </c>
      <c r="G65" s="29" t="s">
        <v>149</v>
      </c>
      <c r="H65" s="29" t="s">
        <v>153</v>
      </c>
      <c r="I65" s="29" t="s">
        <v>153</v>
      </c>
    </row>
    <row r="66" spans="2:9" ht="15" hidden="1" customHeight="1">
      <c r="B66" s="120"/>
      <c r="C66" s="120"/>
      <c r="D66" s="29"/>
      <c r="E66" s="114"/>
      <c r="F66" s="114"/>
      <c r="G66" s="29"/>
      <c r="H66" s="29" t="s">
        <v>152</v>
      </c>
      <c r="I66" s="29" t="s">
        <v>152</v>
      </c>
    </row>
    <row r="67" spans="2:9">
      <c r="B67" s="29">
        <v>1</v>
      </c>
      <c r="C67" s="29">
        <v>2</v>
      </c>
      <c r="D67" s="29">
        <v>3</v>
      </c>
      <c r="E67" s="29">
        <v>4</v>
      </c>
      <c r="F67" s="28" t="s">
        <v>183</v>
      </c>
      <c r="G67" s="29">
        <v>6</v>
      </c>
      <c r="H67" s="29">
        <v>7</v>
      </c>
      <c r="I67" s="29">
        <v>8</v>
      </c>
    </row>
    <row r="68" spans="2:9">
      <c r="B68" s="29"/>
      <c r="C68" s="29" t="s">
        <v>186</v>
      </c>
      <c r="D68" s="29"/>
      <c r="E68" s="29"/>
      <c r="F68" s="29"/>
      <c r="G68" s="29"/>
      <c r="H68" s="29"/>
      <c r="I68" s="29"/>
    </row>
    <row r="69" spans="2:9">
      <c r="B69" s="28" t="s">
        <v>187</v>
      </c>
      <c r="C69" s="41" t="s">
        <v>188</v>
      </c>
      <c r="D69" s="29"/>
      <c r="E69" s="29"/>
      <c r="F69" s="29"/>
      <c r="G69" s="29"/>
      <c r="H69" s="29"/>
      <c r="I69" s="29"/>
    </row>
    <row r="70" spans="2:9">
      <c r="B70" s="29" t="s">
        <v>133</v>
      </c>
      <c r="C70" s="41" t="s">
        <v>189</v>
      </c>
      <c r="D70" s="29"/>
      <c r="E70" s="29"/>
      <c r="F70" s="29"/>
      <c r="G70" s="29"/>
      <c r="H70" s="29"/>
      <c r="I70" s="29"/>
    </row>
    <row r="71" spans="2:9">
      <c r="B71" s="29" t="s">
        <v>190</v>
      </c>
      <c r="C71" s="41"/>
      <c r="D71" s="29"/>
      <c r="E71" s="29"/>
      <c r="F71" s="29"/>
      <c r="G71" s="29"/>
      <c r="H71" s="29"/>
      <c r="I71" s="29"/>
    </row>
    <row r="72" spans="2:9">
      <c r="B72" s="29" t="s">
        <v>191</v>
      </c>
      <c r="C72" s="29"/>
      <c r="D72" s="29"/>
      <c r="E72" s="29"/>
      <c r="F72" s="29"/>
      <c r="G72" s="29"/>
      <c r="H72" s="29"/>
      <c r="I72" s="29"/>
    </row>
    <row r="73" spans="2:9">
      <c r="B73" s="29"/>
      <c r="C73" s="51" t="s">
        <v>241</v>
      </c>
      <c r="D73" s="29"/>
      <c r="E73" s="29"/>
      <c r="F73" s="29"/>
      <c r="G73" s="29">
        <f>G69+G70</f>
        <v>0</v>
      </c>
      <c r="H73" s="29"/>
      <c r="I73" s="29"/>
    </row>
    <row r="77" spans="2:9">
      <c r="B77" s="42" t="s">
        <v>227</v>
      </c>
      <c r="C77" s="42"/>
      <c r="D77" s="42"/>
      <c r="E77" s="42"/>
      <c r="F77" s="42"/>
      <c r="G77" s="42"/>
      <c r="H77" s="42"/>
      <c r="I77" s="42"/>
    </row>
    <row r="78" spans="2:9">
      <c r="B78" s="118" t="s">
        <v>93</v>
      </c>
      <c r="C78" s="118" t="s">
        <v>17</v>
      </c>
      <c r="D78" s="118" t="s">
        <v>184</v>
      </c>
      <c r="E78" s="118" t="s">
        <v>182</v>
      </c>
      <c r="F78" s="118" t="s">
        <v>185</v>
      </c>
      <c r="G78" s="133" t="s">
        <v>21</v>
      </c>
      <c r="H78" s="134"/>
      <c r="I78" s="135"/>
    </row>
    <row r="79" spans="2:9">
      <c r="B79" s="119"/>
      <c r="C79" s="119"/>
      <c r="D79" s="119"/>
      <c r="E79" s="119"/>
      <c r="F79" s="119"/>
      <c r="G79" s="136"/>
      <c r="H79" s="137"/>
      <c r="I79" s="138"/>
    </row>
    <row r="80" spans="2:9" ht="14.25" customHeight="1">
      <c r="B80" s="119"/>
      <c r="C80" s="119"/>
      <c r="D80" s="120"/>
      <c r="E80" s="120"/>
      <c r="F80" s="120"/>
      <c r="G80" s="43" t="s">
        <v>147</v>
      </c>
      <c r="H80" s="43" t="s">
        <v>150</v>
      </c>
      <c r="I80" s="43" t="s">
        <v>154</v>
      </c>
    </row>
    <row r="81" spans="2:12" hidden="1">
      <c r="B81" s="119"/>
      <c r="C81" s="119"/>
      <c r="D81" s="43"/>
      <c r="E81" s="43"/>
      <c r="F81" s="43"/>
      <c r="G81" s="43"/>
      <c r="H81" s="43"/>
      <c r="I81" s="43"/>
    </row>
    <row r="82" spans="2:12" hidden="1">
      <c r="B82" s="119"/>
      <c r="C82" s="119"/>
      <c r="D82" s="43"/>
      <c r="E82" s="114"/>
      <c r="F82" s="114" t="s">
        <v>141</v>
      </c>
      <c r="G82" s="43"/>
      <c r="H82" s="43"/>
      <c r="I82" s="43"/>
    </row>
    <row r="83" spans="2:12" hidden="1">
      <c r="B83" s="120"/>
      <c r="C83" s="120"/>
      <c r="D83" s="43"/>
      <c r="E83" s="114"/>
      <c r="F83" s="114"/>
      <c r="G83" s="43"/>
      <c r="H83" s="43"/>
      <c r="I83" s="43"/>
    </row>
    <row r="84" spans="2:12">
      <c r="B84" s="43">
        <v>1</v>
      </c>
      <c r="C84" s="43">
        <v>2</v>
      </c>
      <c r="D84" s="43">
        <v>3</v>
      </c>
      <c r="E84" s="43">
        <v>4</v>
      </c>
      <c r="F84" s="28" t="s">
        <v>183</v>
      </c>
      <c r="G84" s="43">
        <v>6</v>
      </c>
      <c r="H84" s="43">
        <v>7</v>
      </c>
      <c r="I84" s="43">
        <v>8</v>
      </c>
    </row>
    <row r="85" spans="2:12">
      <c r="B85" s="43" t="s">
        <v>96</v>
      </c>
      <c r="C85" s="78" t="s">
        <v>271</v>
      </c>
      <c r="D85" s="43"/>
      <c r="E85" s="43"/>
      <c r="F85" s="43"/>
      <c r="G85" s="43"/>
      <c r="H85" s="43"/>
      <c r="I85" s="43"/>
    </row>
    <row r="86" spans="2:12">
      <c r="B86" s="28" t="s">
        <v>192</v>
      </c>
      <c r="C86" s="69" t="s">
        <v>256</v>
      </c>
      <c r="D86" s="43"/>
      <c r="E86" s="43"/>
      <c r="F86" s="43"/>
      <c r="G86" s="43">
        <v>529000</v>
      </c>
      <c r="H86" s="43"/>
      <c r="I86" s="43"/>
    </row>
    <row r="87" spans="2:12">
      <c r="B87" s="46" t="s">
        <v>97</v>
      </c>
      <c r="C87" s="78"/>
      <c r="D87" s="43"/>
      <c r="E87" s="43"/>
      <c r="F87" s="43"/>
      <c r="G87" s="43"/>
      <c r="H87" s="43"/>
      <c r="I87" s="43"/>
    </row>
    <row r="88" spans="2:12">
      <c r="B88" s="43" t="s">
        <v>106</v>
      </c>
      <c r="C88" s="69"/>
      <c r="D88" s="43"/>
      <c r="E88" s="43"/>
      <c r="F88" s="43"/>
      <c r="G88" s="43"/>
      <c r="H88" s="43"/>
      <c r="I88" s="43"/>
    </row>
    <row r="89" spans="2:12">
      <c r="B89" s="43"/>
      <c r="C89" s="43"/>
      <c r="D89" s="43"/>
      <c r="E89" s="43"/>
      <c r="F89" s="43"/>
      <c r="G89" s="43"/>
      <c r="H89" s="43"/>
      <c r="I89" s="43"/>
    </row>
    <row r="90" spans="2:12">
      <c r="B90" s="43"/>
      <c r="C90" s="51" t="s">
        <v>241</v>
      </c>
      <c r="D90" s="43"/>
      <c r="E90" s="43"/>
      <c r="F90" s="43"/>
      <c r="G90" s="43">
        <f>G85+G86+G87+G88</f>
        <v>529000</v>
      </c>
      <c r="H90" s="43"/>
      <c r="I90" s="43"/>
    </row>
    <row r="93" spans="2:12">
      <c r="B93" s="42" t="s">
        <v>228</v>
      </c>
      <c r="C93" s="42"/>
      <c r="D93" s="42"/>
      <c r="E93" s="42"/>
      <c r="F93" s="42"/>
      <c r="G93" s="42"/>
      <c r="H93" s="42"/>
      <c r="I93" s="42"/>
    </row>
    <row r="94" spans="2:12">
      <c r="B94" s="118" t="s">
        <v>93</v>
      </c>
      <c r="C94" s="118" t="s">
        <v>17</v>
      </c>
      <c r="D94" s="118" t="s">
        <v>184</v>
      </c>
      <c r="E94" s="118" t="s">
        <v>182</v>
      </c>
      <c r="F94" s="130" t="s">
        <v>185</v>
      </c>
      <c r="G94" s="133" t="s">
        <v>21</v>
      </c>
      <c r="H94" s="134"/>
      <c r="I94" s="135"/>
    </row>
    <row r="95" spans="2:12">
      <c r="B95" s="119"/>
      <c r="C95" s="119"/>
      <c r="D95" s="119"/>
      <c r="E95" s="119"/>
      <c r="F95" s="131"/>
      <c r="G95" s="136"/>
      <c r="H95" s="137"/>
      <c r="I95" s="138"/>
    </row>
    <row r="96" spans="2:12" ht="14.25" customHeight="1">
      <c r="B96" s="119"/>
      <c r="C96" s="119"/>
      <c r="D96" s="120"/>
      <c r="E96" s="120"/>
      <c r="F96" s="132"/>
      <c r="G96" s="43" t="s">
        <v>147</v>
      </c>
      <c r="H96" s="43" t="s">
        <v>150</v>
      </c>
      <c r="I96" s="43" t="s">
        <v>154</v>
      </c>
      <c r="L96" s="42"/>
    </row>
    <row r="97" spans="2:9" ht="1.5" hidden="1" customHeight="1">
      <c r="B97" s="119"/>
      <c r="C97" s="119"/>
      <c r="D97" s="43"/>
      <c r="E97" s="43"/>
      <c r="F97" s="43"/>
      <c r="G97" s="43"/>
      <c r="H97" s="43"/>
      <c r="I97" s="43"/>
    </row>
    <row r="98" spans="2:9" hidden="1">
      <c r="B98" s="119"/>
      <c r="C98" s="119"/>
      <c r="D98" s="43"/>
      <c r="E98" s="114"/>
      <c r="F98" s="114" t="s">
        <v>141</v>
      </c>
      <c r="G98" s="43"/>
      <c r="H98" s="43"/>
      <c r="I98" s="43"/>
    </row>
    <row r="99" spans="2:9" hidden="1">
      <c r="B99" s="120"/>
      <c r="C99" s="120"/>
      <c r="D99" s="43"/>
      <c r="E99" s="114"/>
      <c r="F99" s="114"/>
      <c r="G99" s="43"/>
      <c r="H99" s="43"/>
      <c r="I99" s="43"/>
    </row>
    <row r="100" spans="2:9">
      <c r="B100" s="43">
        <v>1</v>
      </c>
      <c r="C100" s="43">
        <v>2</v>
      </c>
      <c r="D100" s="43">
        <v>3</v>
      </c>
      <c r="E100" s="43">
        <v>4</v>
      </c>
      <c r="F100" s="28" t="s">
        <v>183</v>
      </c>
      <c r="G100" s="43">
        <v>6</v>
      </c>
      <c r="H100" s="43">
        <v>7</v>
      </c>
      <c r="I100" s="43">
        <v>8</v>
      </c>
    </row>
    <row r="101" spans="2:9" s="68" customFormat="1">
      <c r="B101" s="69"/>
      <c r="C101" s="69" t="s">
        <v>257</v>
      </c>
      <c r="D101" s="69"/>
      <c r="E101" s="69"/>
      <c r="F101" s="28"/>
      <c r="G101" s="69">
        <v>10000</v>
      </c>
      <c r="H101" s="69"/>
      <c r="I101" s="69"/>
    </row>
    <row r="102" spans="2:9" s="68" customFormat="1">
      <c r="B102" s="69"/>
      <c r="C102" s="69" t="s">
        <v>258</v>
      </c>
      <c r="D102" s="69"/>
      <c r="E102" s="69"/>
      <c r="F102" s="28"/>
      <c r="G102" s="69">
        <v>10000</v>
      </c>
      <c r="H102" s="69"/>
      <c r="I102" s="69"/>
    </row>
    <row r="103" spans="2:9" s="68" customFormat="1">
      <c r="B103" s="69"/>
      <c r="C103" s="69" t="s">
        <v>259</v>
      </c>
      <c r="D103" s="69"/>
      <c r="E103" s="69"/>
      <c r="F103" s="28"/>
      <c r="G103" s="69">
        <v>12000</v>
      </c>
      <c r="H103" s="69"/>
      <c r="I103" s="69"/>
    </row>
    <row r="104" spans="2:9" s="68" customFormat="1">
      <c r="B104" s="69"/>
      <c r="C104" s="69" t="s">
        <v>260</v>
      </c>
      <c r="D104" s="69"/>
      <c r="E104" s="69"/>
      <c r="F104" s="28"/>
      <c r="G104" s="69">
        <v>28500</v>
      </c>
      <c r="H104" s="69"/>
      <c r="I104" s="69"/>
    </row>
    <row r="105" spans="2:9" s="68" customFormat="1">
      <c r="B105" s="69"/>
      <c r="C105" s="69"/>
      <c r="D105" s="69"/>
      <c r="E105" s="69"/>
      <c r="F105" s="28"/>
      <c r="G105" s="69"/>
      <c r="H105" s="69"/>
      <c r="I105" s="69"/>
    </row>
    <row r="106" spans="2:9">
      <c r="B106" s="43"/>
      <c r="C106" s="51" t="s">
        <v>241</v>
      </c>
      <c r="D106" s="43"/>
      <c r="E106" s="43"/>
      <c r="F106" s="43"/>
      <c r="G106" s="43">
        <f>G101+G102+G103+G104+G105</f>
        <v>60500</v>
      </c>
      <c r="H106" s="43"/>
      <c r="I106" s="43"/>
    </row>
    <row r="109" spans="2:9">
      <c r="B109" s="42" t="s">
        <v>229</v>
      </c>
      <c r="C109" s="42"/>
      <c r="D109" s="42"/>
      <c r="E109" s="42"/>
      <c r="F109" s="42"/>
      <c r="G109" s="42"/>
      <c r="H109" s="42"/>
      <c r="I109" s="42"/>
    </row>
    <row r="110" spans="2:9">
      <c r="B110" s="118" t="s">
        <v>93</v>
      </c>
      <c r="C110" s="118" t="s">
        <v>17</v>
      </c>
      <c r="D110" s="118" t="s">
        <v>184</v>
      </c>
      <c r="E110" s="118" t="s">
        <v>182</v>
      </c>
      <c r="F110" s="130" t="s">
        <v>185</v>
      </c>
      <c r="G110" s="133" t="s">
        <v>21</v>
      </c>
      <c r="H110" s="134"/>
      <c r="I110" s="135"/>
    </row>
    <row r="111" spans="2:9">
      <c r="B111" s="119"/>
      <c r="C111" s="119"/>
      <c r="D111" s="119"/>
      <c r="E111" s="119"/>
      <c r="F111" s="131"/>
      <c r="G111" s="136"/>
      <c r="H111" s="137"/>
      <c r="I111" s="138"/>
    </row>
    <row r="112" spans="2:9">
      <c r="B112" s="119"/>
      <c r="C112" s="119"/>
      <c r="D112" s="120"/>
      <c r="E112" s="120"/>
      <c r="F112" s="132"/>
      <c r="G112" s="80" t="s">
        <v>150</v>
      </c>
      <c r="H112" s="80" t="s">
        <v>154</v>
      </c>
      <c r="I112" s="80" t="s">
        <v>281</v>
      </c>
    </row>
    <row r="113" spans="2:9" hidden="1">
      <c r="B113" s="119"/>
      <c r="C113" s="119"/>
      <c r="D113" s="43"/>
      <c r="E113" s="43"/>
      <c r="F113" s="43"/>
      <c r="G113" s="43"/>
      <c r="H113" s="43"/>
      <c r="I113" s="43"/>
    </row>
    <row r="114" spans="2:9" hidden="1">
      <c r="B114" s="119"/>
      <c r="C114" s="119"/>
      <c r="D114" s="43"/>
      <c r="E114" s="114"/>
      <c r="F114" s="114" t="s">
        <v>141</v>
      </c>
      <c r="G114" s="43"/>
      <c r="H114" s="43"/>
      <c r="I114" s="43"/>
    </row>
    <row r="115" spans="2:9" hidden="1">
      <c r="B115" s="120"/>
      <c r="C115" s="120"/>
      <c r="D115" s="43"/>
      <c r="E115" s="114"/>
      <c r="F115" s="114"/>
      <c r="G115" s="43"/>
      <c r="H115" s="43"/>
      <c r="I115" s="43"/>
    </row>
    <row r="116" spans="2:9">
      <c r="B116" s="43">
        <v>1</v>
      </c>
      <c r="C116" s="43">
        <v>2</v>
      </c>
      <c r="D116" s="43">
        <v>3</v>
      </c>
      <c r="E116" s="43">
        <v>4</v>
      </c>
      <c r="F116" s="28" t="s">
        <v>183</v>
      </c>
      <c r="G116" s="43">
        <v>6</v>
      </c>
      <c r="H116" s="43">
        <v>7</v>
      </c>
      <c r="I116" s="43">
        <v>8</v>
      </c>
    </row>
    <row r="117" spans="2:9" s="68" customFormat="1">
      <c r="B117" s="69"/>
      <c r="C117" s="78" t="s">
        <v>272</v>
      </c>
      <c r="D117" s="69"/>
      <c r="E117" s="69"/>
      <c r="F117" s="28"/>
      <c r="G117" s="69">
        <v>1335600</v>
      </c>
      <c r="H117" s="69"/>
      <c r="I117" s="69"/>
    </row>
    <row r="118" spans="2:9" s="68" customFormat="1">
      <c r="B118" s="69"/>
      <c r="C118" s="78" t="s">
        <v>273</v>
      </c>
      <c r="D118" s="69"/>
      <c r="E118" s="69"/>
      <c r="F118" s="28"/>
      <c r="G118" s="69">
        <v>2128000</v>
      </c>
      <c r="H118" s="69"/>
      <c r="I118" s="69"/>
    </row>
    <row r="119" spans="2:9">
      <c r="B119" s="43" t="s">
        <v>96</v>
      </c>
      <c r="C119" s="43"/>
      <c r="D119" s="43"/>
      <c r="E119" s="43"/>
      <c r="F119" s="43"/>
      <c r="G119" s="43">
        <v>20700</v>
      </c>
      <c r="H119" s="43"/>
      <c r="I119" s="43"/>
    </row>
    <row r="120" spans="2:9">
      <c r="B120" s="28" t="s">
        <v>192</v>
      </c>
      <c r="C120" s="41"/>
      <c r="D120" s="43"/>
      <c r="E120" s="43"/>
      <c r="F120" s="43"/>
      <c r="G120" s="43"/>
      <c r="H120" s="43"/>
      <c r="I120" s="43"/>
    </row>
    <row r="121" spans="2:9" s="74" customFormat="1">
      <c r="B121" s="28"/>
      <c r="C121" s="41"/>
      <c r="D121" s="75"/>
      <c r="E121" s="75"/>
      <c r="F121" s="75"/>
      <c r="G121" s="75"/>
      <c r="H121" s="75"/>
      <c r="I121" s="75"/>
    </row>
    <row r="122" spans="2:9">
      <c r="B122" s="43"/>
      <c r="C122" s="51" t="s">
        <v>241</v>
      </c>
      <c r="D122" s="43"/>
      <c r="E122" s="43"/>
      <c r="F122" s="43"/>
      <c r="G122" s="43">
        <f>G117+G118+G119+G120+G121</f>
        <v>3484300</v>
      </c>
      <c r="H122" s="43"/>
      <c r="I122" s="43"/>
    </row>
    <row r="125" spans="2:9" s="44" customFormat="1">
      <c r="B125" s="44" t="s">
        <v>230</v>
      </c>
    </row>
    <row r="126" spans="2:9" s="44" customFormat="1">
      <c r="B126" s="118" t="s">
        <v>93</v>
      </c>
      <c r="C126" s="118" t="s">
        <v>17</v>
      </c>
      <c r="D126" s="118" t="s">
        <v>184</v>
      </c>
      <c r="E126" s="118" t="s">
        <v>182</v>
      </c>
      <c r="F126" s="130" t="s">
        <v>185</v>
      </c>
      <c r="G126" s="133" t="s">
        <v>21</v>
      </c>
      <c r="H126" s="134"/>
      <c r="I126" s="135"/>
    </row>
    <row r="127" spans="2:9" s="44" customFormat="1">
      <c r="B127" s="119"/>
      <c r="C127" s="119"/>
      <c r="D127" s="119"/>
      <c r="E127" s="119"/>
      <c r="F127" s="131"/>
      <c r="G127" s="136"/>
      <c r="H127" s="137"/>
      <c r="I127" s="138"/>
    </row>
    <row r="128" spans="2:9" s="44" customFormat="1">
      <c r="B128" s="119"/>
      <c r="C128" s="119"/>
      <c r="D128" s="120"/>
      <c r="E128" s="120"/>
      <c r="F128" s="132"/>
      <c r="G128" s="45" t="s">
        <v>147</v>
      </c>
      <c r="H128" s="45" t="s">
        <v>150</v>
      </c>
      <c r="I128" s="45" t="s">
        <v>154</v>
      </c>
    </row>
    <row r="129" spans="2:9" s="44" customFormat="1" ht="1.5" hidden="1" customHeight="1">
      <c r="B129" s="119"/>
      <c r="C129" s="119"/>
      <c r="D129" s="45"/>
      <c r="E129" s="45"/>
      <c r="F129" s="45"/>
      <c r="G129" s="45"/>
      <c r="H129" s="45"/>
      <c r="I129" s="45"/>
    </row>
    <row r="130" spans="2:9" s="44" customFormat="1" hidden="1">
      <c r="B130" s="119"/>
      <c r="C130" s="119"/>
      <c r="D130" s="45"/>
      <c r="E130" s="114"/>
      <c r="F130" s="114" t="s">
        <v>141</v>
      </c>
      <c r="G130" s="45"/>
      <c r="H130" s="45"/>
      <c r="I130" s="45"/>
    </row>
    <row r="131" spans="2:9" s="44" customFormat="1" hidden="1">
      <c r="B131" s="120"/>
      <c r="C131" s="120"/>
      <c r="D131" s="45"/>
      <c r="E131" s="114"/>
      <c r="F131" s="114"/>
      <c r="G131" s="45"/>
      <c r="H131" s="45"/>
      <c r="I131" s="45"/>
    </row>
    <row r="132" spans="2:9" s="44" customFormat="1">
      <c r="B132" s="45">
        <v>1</v>
      </c>
      <c r="C132" s="45">
        <v>2</v>
      </c>
      <c r="D132" s="45">
        <v>3</v>
      </c>
      <c r="E132" s="45">
        <v>4</v>
      </c>
      <c r="F132" s="28" t="s">
        <v>183</v>
      </c>
      <c r="G132" s="45">
        <v>6</v>
      </c>
      <c r="H132" s="45">
        <v>7</v>
      </c>
      <c r="I132" s="45">
        <v>8</v>
      </c>
    </row>
    <row r="133" spans="2:9" s="44" customFormat="1">
      <c r="B133" s="45" t="s">
        <v>96</v>
      </c>
      <c r="C133" s="69" t="s">
        <v>261</v>
      </c>
      <c r="D133" s="45"/>
      <c r="E133" s="45"/>
      <c r="F133" s="45"/>
      <c r="G133" s="45"/>
      <c r="H133" s="45"/>
      <c r="I133" s="45"/>
    </row>
    <row r="134" spans="2:9" s="44" customFormat="1">
      <c r="B134" s="28" t="s">
        <v>192</v>
      </c>
      <c r="C134" s="41"/>
      <c r="D134" s="45"/>
      <c r="E134" s="45"/>
      <c r="F134" s="45"/>
      <c r="G134" s="45"/>
      <c r="H134" s="45"/>
      <c r="I134" s="45"/>
    </row>
    <row r="135" spans="2:9" s="44" customFormat="1">
      <c r="B135" s="46" t="s">
        <v>97</v>
      </c>
      <c r="C135" s="41"/>
      <c r="D135" s="45"/>
      <c r="E135" s="45"/>
      <c r="F135" s="45"/>
      <c r="G135" s="45"/>
      <c r="H135" s="45"/>
      <c r="I135" s="45"/>
    </row>
    <row r="136" spans="2:9" s="44" customFormat="1">
      <c r="B136" s="45" t="s">
        <v>106</v>
      </c>
      <c r="C136" s="41"/>
      <c r="D136" s="45"/>
      <c r="E136" s="45"/>
      <c r="F136" s="45"/>
      <c r="G136" s="45"/>
      <c r="H136" s="45"/>
      <c r="I136" s="45"/>
    </row>
    <row r="137" spans="2:9" s="44" customFormat="1">
      <c r="B137" s="45"/>
      <c r="C137" s="45"/>
      <c r="D137" s="45"/>
      <c r="E137" s="45"/>
      <c r="F137" s="45"/>
      <c r="G137" s="45"/>
      <c r="H137" s="45"/>
      <c r="I137" s="45"/>
    </row>
    <row r="138" spans="2:9" s="44" customFormat="1">
      <c r="B138" s="45"/>
      <c r="C138" s="51" t="s">
        <v>241</v>
      </c>
      <c r="D138" s="45"/>
      <c r="E138" s="45"/>
      <c r="F138" s="45"/>
      <c r="G138" s="45">
        <f>G133</f>
        <v>0</v>
      </c>
      <c r="H138" s="45"/>
      <c r="I138" s="45"/>
    </row>
    <row r="140" spans="2:9">
      <c r="B140" s="42" t="s">
        <v>231</v>
      </c>
      <c r="C140" s="42"/>
      <c r="D140" s="42"/>
      <c r="E140" s="42"/>
      <c r="F140" s="42"/>
      <c r="G140" s="42"/>
      <c r="H140" s="42"/>
      <c r="I140" s="42"/>
    </row>
    <row r="141" spans="2:9">
      <c r="B141" s="118" t="s">
        <v>93</v>
      </c>
      <c r="C141" s="118" t="s">
        <v>17</v>
      </c>
      <c r="D141" s="118" t="s">
        <v>184</v>
      </c>
      <c r="E141" s="118" t="s">
        <v>182</v>
      </c>
      <c r="F141" s="130" t="s">
        <v>185</v>
      </c>
      <c r="G141" s="133" t="s">
        <v>21</v>
      </c>
      <c r="H141" s="134"/>
      <c r="I141" s="135"/>
    </row>
    <row r="142" spans="2:9">
      <c r="B142" s="119"/>
      <c r="C142" s="119"/>
      <c r="D142" s="119"/>
      <c r="E142" s="119"/>
      <c r="F142" s="131"/>
      <c r="G142" s="136"/>
      <c r="H142" s="137"/>
      <c r="I142" s="138"/>
    </row>
    <row r="143" spans="2:9">
      <c r="B143" s="119"/>
      <c r="C143" s="119"/>
      <c r="D143" s="120"/>
      <c r="E143" s="120"/>
      <c r="F143" s="132"/>
      <c r="G143" s="43" t="s">
        <v>147</v>
      </c>
      <c r="H143" s="43" t="s">
        <v>150</v>
      </c>
      <c r="I143" s="43" t="s">
        <v>154</v>
      </c>
    </row>
    <row r="144" spans="2:9" hidden="1">
      <c r="B144" s="119"/>
      <c r="C144" s="119"/>
      <c r="D144" s="43"/>
      <c r="E144" s="43"/>
      <c r="F144" s="43"/>
      <c r="G144" s="43"/>
      <c r="H144" s="43"/>
      <c r="I144" s="43"/>
    </row>
    <row r="145" spans="2:9" hidden="1">
      <c r="B145" s="119"/>
      <c r="C145" s="119"/>
      <c r="D145" s="43"/>
      <c r="E145" s="114"/>
      <c r="F145" s="114" t="s">
        <v>141</v>
      </c>
      <c r="G145" s="43"/>
      <c r="H145" s="43"/>
      <c r="I145" s="43"/>
    </row>
    <row r="146" spans="2:9" hidden="1">
      <c r="B146" s="120"/>
      <c r="C146" s="120"/>
      <c r="D146" s="43"/>
      <c r="E146" s="114"/>
      <c r="F146" s="114"/>
      <c r="G146" s="43"/>
      <c r="H146" s="43"/>
      <c r="I146" s="43"/>
    </row>
    <row r="147" spans="2:9">
      <c r="B147" s="43">
        <v>1</v>
      </c>
      <c r="C147" s="43">
        <v>2</v>
      </c>
      <c r="D147" s="43">
        <v>3</v>
      </c>
      <c r="E147" s="43">
        <v>4</v>
      </c>
      <c r="F147" s="28" t="s">
        <v>183</v>
      </c>
      <c r="G147" s="43">
        <v>6</v>
      </c>
      <c r="H147" s="43">
        <v>7</v>
      </c>
      <c r="I147" s="43">
        <v>8</v>
      </c>
    </row>
    <row r="148" spans="2:9">
      <c r="B148" s="43" t="s">
        <v>96</v>
      </c>
      <c r="C148" s="73"/>
      <c r="D148" s="43"/>
      <c r="E148" s="43"/>
      <c r="F148" s="43"/>
      <c r="G148" s="43">
        <v>284000</v>
      </c>
      <c r="H148" s="43"/>
      <c r="I148" s="43"/>
    </row>
    <row r="149" spans="2:9">
      <c r="B149" s="28" t="s">
        <v>192</v>
      </c>
      <c r="C149" s="41"/>
      <c r="D149" s="43"/>
      <c r="E149" s="43"/>
      <c r="F149" s="43"/>
      <c r="G149" s="43">
        <v>95000</v>
      </c>
      <c r="H149" s="43"/>
      <c r="I149" s="43"/>
    </row>
    <row r="150" spans="2:9">
      <c r="B150" s="43"/>
      <c r="C150" s="51" t="s">
        <v>241</v>
      </c>
      <c r="D150" s="43"/>
      <c r="E150" s="43"/>
      <c r="F150" s="43"/>
      <c r="G150" s="43">
        <f>G148+G149</f>
        <v>379000</v>
      </c>
      <c r="H150" s="43"/>
      <c r="I150" s="43"/>
    </row>
    <row r="153" spans="2:9">
      <c r="B153" s="42" t="s">
        <v>232</v>
      </c>
      <c r="C153" s="42"/>
      <c r="D153" s="42"/>
      <c r="E153" s="42"/>
      <c r="F153" s="42"/>
      <c r="G153" s="42"/>
      <c r="H153" s="42"/>
      <c r="I153" s="42"/>
    </row>
    <row r="154" spans="2:9">
      <c r="B154" s="118" t="s">
        <v>93</v>
      </c>
      <c r="C154" s="118" t="s">
        <v>17</v>
      </c>
      <c r="D154" s="118" t="s">
        <v>184</v>
      </c>
      <c r="E154" s="118" t="s">
        <v>182</v>
      </c>
      <c r="F154" s="130" t="s">
        <v>185</v>
      </c>
      <c r="G154" s="133" t="s">
        <v>21</v>
      </c>
      <c r="H154" s="134"/>
      <c r="I154" s="135"/>
    </row>
    <row r="155" spans="2:9">
      <c r="B155" s="119"/>
      <c r="C155" s="119"/>
      <c r="D155" s="119"/>
      <c r="E155" s="119"/>
      <c r="F155" s="131"/>
      <c r="G155" s="136"/>
      <c r="H155" s="137"/>
      <c r="I155" s="138"/>
    </row>
    <row r="156" spans="2:9">
      <c r="B156" s="119"/>
      <c r="C156" s="119"/>
      <c r="D156" s="120"/>
      <c r="E156" s="120"/>
      <c r="F156" s="132"/>
      <c r="G156" s="43" t="s">
        <v>147</v>
      </c>
      <c r="H156" s="43" t="s">
        <v>150</v>
      </c>
      <c r="I156" s="43" t="s">
        <v>154</v>
      </c>
    </row>
    <row r="157" spans="2:9" ht="0.75" customHeight="1">
      <c r="B157" s="119"/>
      <c r="C157" s="119"/>
      <c r="D157" s="43"/>
      <c r="E157" s="43"/>
      <c r="F157" s="43"/>
      <c r="G157" s="43"/>
      <c r="H157" s="43"/>
      <c r="I157" s="43"/>
    </row>
    <row r="158" spans="2:9" hidden="1">
      <c r="B158" s="119"/>
      <c r="C158" s="119"/>
      <c r="D158" s="43"/>
      <c r="E158" s="114"/>
      <c r="F158" s="114" t="s">
        <v>141</v>
      </c>
      <c r="G158" s="43"/>
      <c r="H158" s="43"/>
      <c r="I158" s="43"/>
    </row>
    <row r="159" spans="2:9" hidden="1">
      <c r="B159" s="120"/>
      <c r="C159" s="120"/>
      <c r="D159" s="43"/>
      <c r="E159" s="114"/>
      <c r="F159" s="114"/>
      <c r="G159" s="43"/>
      <c r="H159" s="43"/>
      <c r="I159" s="43"/>
    </row>
    <row r="160" spans="2:9">
      <c r="B160" s="43">
        <v>1</v>
      </c>
      <c r="C160" s="43">
        <v>2</v>
      </c>
      <c r="D160" s="43">
        <v>3</v>
      </c>
      <c r="E160" s="43">
        <v>4</v>
      </c>
      <c r="F160" s="28" t="s">
        <v>183</v>
      </c>
      <c r="G160" s="43">
        <v>6</v>
      </c>
      <c r="H160" s="43">
        <v>7</v>
      </c>
      <c r="I160" s="43">
        <v>8</v>
      </c>
    </row>
    <row r="161" spans="2:11">
      <c r="B161" s="43" t="s">
        <v>96</v>
      </c>
      <c r="C161" s="69"/>
      <c r="D161" s="43"/>
      <c r="E161" s="43"/>
      <c r="F161" s="43"/>
      <c r="G161" s="43"/>
      <c r="H161" s="43"/>
      <c r="I161" s="43"/>
    </row>
    <row r="162" spans="2:11">
      <c r="B162" s="28" t="s">
        <v>192</v>
      </c>
      <c r="C162" s="41"/>
      <c r="D162" s="43"/>
      <c r="E162" s="43"/>
      <c r="F162" s="43"/>
      <c r="G162" s="43"/>
      <c r="H162" s="43"/>
      <c r="I162" s="43"/>
    </row>
    <row r="163" spans="2:11">
      <c r="B163" s="43"/>
      <c r="C163" s="51" t="s">
        <v>241</v>
      </c>
      <c r="D163" s="43"/>
      <c r="E163" s="43"/>
      <c r="F163" s="43"/>
      <c r="G163" s="43">
        <f>G161</f>
        <v>0</v>
      </c>
      <c r="H163" s="43"/>
      <c r="I163" s="43"/>
    </row>
    <row r="168" spans="2:11">
      <c r="B168" s="42" t="s">
        <v>233</v>
      </c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2:11">
      <c r="B169" s="118" t="s">
        <v>93</v>
      </c>
      <c r="C169" s="118" t="s">
        <v>17</v>
      </c>
      <c r="D169" s="118" t="s">
        <v>184</v>
      </c>
      <c r="E169" s="118" t="s">
        <v>182</v>
      </c>
      <c r="F169" s="130" t="s">
        <v>185</v>
      </c>
      <c r="G169" s="133" t="s">
        <v>21</v>
      </c>
      <c r="H169" s="134"/>
      <c r="I169" s="135"/>
      <c r="J169" s="42"/>
      <c r="K169" s="42"/>
    </row>
    <row r="170" spans="2:11">
      <c r="B170" s="119"/>
      <c r="C170" s="119"/>
      <c r="D170" s="119"/>
      <c r="E170" s="119"/>
      <c r="F170" s="131"/>
      <c r="G170" s="136"/>
      <c r="H170" s="137"/>
      <c r="I170" s="138"/>
      <c r="J170" s="42"/>
      <c r="K170" s="42"/>
    </row>
    <row r="171" spans="2:11">
      <c r="B171" s="119"/>
      <c r="C171" s="119"/>
      <c r="D171" s="120"/>
      <c r="E171" s="120"/>
      <c r="F171" s="132"/>
      <c r="G171" s="43" t="s">
        <v>147</v>
      </c>
      <c r="H171" s="43" t="s">
        <v>150</v>
      </c>
      <c r="I171" s="43" t="s">
        <v>154</v>
      </c>
      <c r="J171" s="42"/>
      <c r="K171" s="42"/>
    </row>
    <row r="172" spans="2:11" hidden="1">
      <c r="B172" s="119"/>
      <c r="C172" s="119"/>
      <c r="D172" s="43"/>
      <c r="E172" s="43"/>
      <c r="F172" s="43"/>
      <c r="G172" s="43"/>
      <c r="H172" s="43"/>
      <c r="I172" s="43"/>
      <c r="J172" s="42"/>
      <c r="K172" s="42"/>
    </row>
    <row r="173" spans="2:11" hidden="1">
      <c r="B173" s="119"/>
      <c r="C173" s="119"/>
      <c r="D173" s="43"/>
      <c r="E173" s="114"/>
      <c r="F173" s="114" t="s">
        <v>141</v>
      </c>
      <c r="G173" s="43"/>
      <c r="H173" s="43"/>
      <c r="I173" s="43"/>
      <c r="J173" s="42"/>
      <c r="K173" s="42"/>
    </row>
    <row r="174" spans="2:11" hidden="1">
      <c r="B174" s="120"/>
      <c r="C174" s="120"/>
      <c r="D174" s="43"/>
      <c r="E174" s="114"/>
      <c r="F174" s="114"/>
      <c r="G174" s="43"/>
      <c r="H174" s="43"/>
      <c r="I174" s="43"/>
      <c r="J174" s="42"/>
      <c r="K174" s="42"/>
    </row>
    <row r="175" spans="2:11">
      <c r="B175" s="43">
        <v>1</v>
      </c>
      <c r="C175" s="43">
        <v>2</v>
      </c>
      <c r="D175" s="43">
        <v>3</v>
      </c>
      <c r="E175" s="43">
        <v>4</v>
      </c>
      <c r="F175" s="28" t="s">
        <v>183</v>
      </c>
      <c r="G175" s="43">
        <v>6</v>
      </c>
      <c r="H175" s="43">
        <v>7</v>
      </c>
      <c r="I175" s="43">
        <v>8</v>
      </c>
      <c r="J175" s="42"/>
      <c r="K175" s="42"/>
    </row>
    <row r="176" spans="2:11">
      <c r="B176" s="43" t="s">
        <v>96</v>
      </c>
      <c r="C176" s="69" t="s">
        <v>262</v>
      </c>
      <c r="D176" s="43"/>
      <c r="E176" s="43"/>
      <c r="F176" s="43"/>
      <c r="G176" s="43"/>
      <c r="H176" s="43"/>
      <c r="I176" s="43"/>
      <c r="J176" s="42"/>
      <c r="K176" s="42"/>
    </row>
    <row r="177" spans="2:11">
      <c r="B177" s="28" t="s">
        <v>192</v>
      </c>
      <c r="C177" s="41"/>
      <c r="D177" s="43"/>
      <c r="E177" s="43"/>
      <c r="F177" s="43"/>
      <c r="G177" s="43"/>
      <c r="H177" s="43"/>
      <c r="I177" s="43"/>
      <c r="J177" s="42"/>
      <c r="K177" s="42"/>
    </row>
    <row r="178" spans="2:11">
      <c r="B178" s="46" t="s">
        <v>97</v>
      </c>
      <c r="C178" s="41"/>
      <c r="D178" s="43"/>
      <c r="E178" s="43"/>
      <c r="F178" s="43"/>
      <c r="G178" s="43"/>
      <c r="H178" s="43"/>
      <c r="I178" s="43"/>
      <c r="J178" s="42"/>
      <c r="K178" s="42"/>
    </row>
    <row r="179" spans="2:11">
      <c r="B179" s="43" t="s">
        <v>106</v>
      </c>
      <c r="C179" s="41"/>
      <c r="D179" s="43"/>
      <c r="E179" s="43"/>
      <c r="F179" s="43"/>
      <c r="G179" s="43"/>
      <c r="H179" s="43"/>
      <c r="I179" s="43"/>
      <c r="J179" s="42"/>
      <c r="K179" s="42"/>
    </row>
    <row r="180" spans="2:11">
      <c r="B180" s="43"/>
      <c r="C180" s="43"/>
      <c r="D180" s="43"/>
      <c r="E180" s="43"/>
      <c r="F180" s="43"/>
      <c r="G180" s="43"/>
      <c r="H180" s="43"/>
      <c r="I180" s="43"/>
      <c r="J180" s="42"/>
      <c r="K180" s="42"/>
    </row>
    <row r="181" spans="2:11">
      <c r="B181" s="43"/>
      <c r="C181" s="51" t="s">
        <v>241</v>
      </c>
      <c r="D181" s="43"/>
      <c r="E181" s="43"/>
      <c r="F181" s="43"/>
      <c r="G181" s="43">
        <f>G176</f>
        <v>0</v>
      </c>
      <c r="H181" s="43"/>
      <c r="I181" s="43"/>
      <c r="J181" s="42"/>
      <c r="K181" s="42"/>
    </row>
    <row r="182" spans="2:11"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4" spans="2:11">
      <c r="B184" s="42" t="s">
        <v>234</v>
      </c>
      <c r="C184" s="42"/>
      <c r="D184" s="42"/>
      <c r="E184" s="42"/>
      <c r="F184" s="42"/>
      <c r="G184" s="42"/>
      <c r="H184" s="42"/>
      <c r="I184" s="42"/>
    </row>
    <row r="185" spans="2:11">
      <c r="B185" s="118" t="s">
        <v>93</v>
      </c>
      <c r="C185" s="118" t="s">
        <v>17</v>
      </c>
      <c r="D185" s="118" t="s">
        <v>184</v>
      </c>
      <c r="E185" s="118" t="s">
        <v>182</v>
      </c>
      <c r="F185" s="130" t="s">
        <v>185</v>
      </c>
      <c r="G185" s="133" t="s">
        <v>21</v>
      </c>
      <c r="H185" s="134"/>
      <c r="I185" s="135"/>
    </row>
    <row r="186" spans="2:11">
      <c r="B186" s="119"/>
      <c r="C186" s="119"/>
      <c r="D186" s="119"/>
      <c r="E186" s="119"/>
      <c r="F186" s="131"/>
      <c r="G186" s="136"/>
      <c r="H186" s="137"/>
      <c r="I186" s="138"/>
    </row>
    <row r="187" spans="2:11">
      <c r="B187" s="119"/>
      <c r="C187" s="119"/>
      <c r="D187" s="120"/>
      <c r="E187" s="120"/>
      <c r="F187" s="132"/>
      <c r="G187" s="43" t="s">
        <v>147</v>
      </c>
      <c r="H187" s="43" t="s">
        <v>150</v>
      </c>
      <c r="I187" s="43" t="s">
        <v>154</v>
      </c>
    </row>
    <row r="188" spans="2:11" hidden="1">
      <c r="B188" s="119"/>
      <c r="C188" s="119"/>
      <c r="D188" s="43"/>
      <c r="E188" s="43"/>
      <c r="F188" s="43"/>
      <c r="G188" s="43"/>
      <c r="H188" s="43"/>
      <c r="I188" s="43"/>
    </row>
    <row r="189" spans="2:11" hidden="1">
      <c r="B189" s="119"/>
      <c r="C189" s="119"/>
      <c r="D189" s="43"/>
      <c r="E189" s="114"/>
      <c r="F189" s="114" t="s">
        <v>141</v>
      </c>
      <c r="G189" s="43"/>
      <c r="H189" s="43"/>
      <c r="I189" s="43"/>
    </row>
    <row r="190" spans="2:11" hidden="1">
      <c r="B190" s="120"/>
      <c r="C190" s="120"/>
      <c r="D190" s="43"/>
      <c r="E190" s="114"/>
      <c r="F190" s="114"/>
      <c r="G190" s="43"/>
      <c r="H190" s="43"/>
      <c r="I190" s="43"/>
    </row>
    <row r="191" spans="2:11">
      <c r="B191" s="43">
        <v>1</v>
      </c>
      <c r="C191" s="43">
        <v>2</v>
      </c>
      <c r="D191" s="43">
        <v>3</v>
      </c>
      <c r="E191" s="43">
        <v>4</v>
      </c>
      <c r="F191" s="28" t="s">
        <v>183</v>
      </c>
      <c r="G191" s="43">
        <v>6</v>
      </c>
      <c r="H191" s="43">
        <v>7</v>
      </c>
      <c r="I191" s="43">
        <v>8</v>
      </c>
    </row>
    <row r="192" spans="2:11">
      <c r="B192" s="43" t="s">
        <v>96</v>
      </c>
      <c r="C192" s="69"/>
      <c r="D192" s="43"/>
      <c r="E192" s="43"/>
      <c r="F192" s="43"/>
      <c r="G192" s="43"/>
      <c r="H192" s="43"/>
      <c r="I192" s="43"/>
    </row>
    <row r="193" spans="2:9">
      <c r="B193" s="28" t="s">
        <v>192</v>
      </c>
      <c r="C193" s="41"/>
      <c r="D193" s="43"/>
      <c r="E193" s="43"/>
      <c r="F193" s="43"/>
      <c r="G193" s="43"/>
      <c r="H193" s="43"/>
      <c r="I193" s="43"/>
    </row>
    <row r="194" spans="2:9">
      <c r="B194" s="46" t="s">
        <v>97</v>
      </c>
      <c r="C194" s="41"/>
      <c r="D194" s="43"/>
      <c r="E194" s="43"/>
      <c r="F194" s="43"/>
      <c r="G194" s="43"/>
      <c r="H194" s="43"/>
      <c r="I194" s="43"/>
    </row>
    <row r="195" spans="2:9">
      <c r="B195" s="43" t="s">
        <v>106</v>
      </c>
      <c r="C195" s="41"/>
      <c r="D195" s="43"/>
      <c r="E195" s="43"/>
      <c r="F195" s="43"/>
      <c r="G195" s="43"/>
      <c r="H195" s="43"/>
      <c r="I195" s="43"/>
    </row>
    <row r="196" spans="2:9">
      <c r="B196" s="43"/>
      <c r="C196" s="43"/>
      <c r="D196" s="43"/>
      <c r="E196" s="43"/>
      <c r="F196" s="43"/>
      <c r="G196" s="43"/>
      <c r="H196" s="43"/>
      <c r="I196" s="43"/>
    </row>
    <row r="197" spans="2:9">
      <c r="B197" s="43"/>
      <c r="C197" s="51" t="s">
        <v>241</v>
      </c>
      <c r="D197" s="43"/>
      <c r="E197" s="43"/>
      <c r="F197" s="43"/>
      <c r="G197" s="43">
        <f>G192</f>
        <v>0</v>
      </c>
      <c r="H197" s="43"/>
      <c r="I197" s="43"/>
    </row>
    <row r="201" spans="2:9">
      <c r="B201" s="42" t="s">
        <v>235</v>
      </c>
      <c r="C201" s="42"/>
      <c r="D201" s="42"/>
      <c r="E201" s="42"/>
      <c r="F201" s="42"/>
      <c r="G201" s="42"/>
      <c r="H201" s="42"/>
      <c r="I201" s="42"/>
    </row>
    <row r="202" spans="2:9">
      <c r="B202" s="118" t="s">
        <v>93</v>
      </c>
      <c r="C202" s="118" t="s">
        <v>17</v>
      </c>
      <c r="D202" s="118" t="s">
        <v>184</v>
      </c>
      <c r="E202" s="118" t="s">
        <v>182</v>
      </c>
      <c r="F202" s="130" t="s">
        <v>185</v>
      </c>
      <c r="G202" s="133" t="s">
        <v>21</v>
      </c>
      <c r="H202" s="134"/>
      <c r="I202" s="135"/>
    </row>
    <row r="203" spans="2:9">
      <c r="B203" s="119"/>
      <c r="C203" s="119"/>
      <c r="D203" s="119"/>
      <c r="E203" s="119"/>
      <c r="F203" s="131"/>
      <c r="G203" s="136"/>
      <c r="H203" s="137"/>
      <c r="I203" s="138"/>
    </row>
    <row r="204" spans="2:9" ht="13.5" customHeight="1">
      <c r="B204" s="119"/>
      <c r="C204" s="119"/>
      <c r="D204" s="120"/>
      <c r="E204" s="120"/>
      <c r="F204" s="132"/>
      <c r="G204" s="43" t="s">
        <v>147</v>
      </c>
      <c r="H204" s="43" t="s">
        <v>150</v>
      </c>
      <c r="I204" s="43" t="s">
        <v>154</v>
      </c>
    </row>
    <row r="205" spans="2:9" hidden="1">
      <c r="B205" s="119"/>
      <c r="C205" s="119"/>
      <c r="D205" s="43"/>
      <c r="E205" s="43"/>
      <c r="F205" s="43"/>
      <c r="G205" s="43"/>
      <c r="H205" s="43"/>
      <c r="I205" s="43"/>
    </row>
    <row r="206" spans="2:9" hidden="1">
      <c r="B206" s="119"/>
      <c r="C206" s="119"/>
      <c r="D206" s="43"/>
      <c r="E206" s="114"/>
      <c r="F206" s="114" t="s">
        <v>141</v>
      </c>
      <c r="G206" s="43"/>
      <c r="H206" s="43"/>
      <c r="I206" s="43"/>
    </row>
    <row r="207" spans="2:9" hidden="1">
      <c r="B207" s="120"/>
      <c r="C207" s="120"/>
      <c r="D207" s="43"/>
      <c r="E207" s="114"/>
      <c r="F207" s="114"/>
      <c r="G207" s="43"/>
      <c r="H207" s="43"/>
      <c r="I207" s="43"/>
    </row>
    <row r="208" spans="2:9">
      <c r="B208" s="43">
        <v>1</v>
      </c>
      <c r="C208" s="43">
        <v>2</v>
      </c>
      <c r="D208" s="43">
        <v>3</v>
      </c>
      <c r="E208" s="43">
        <v>4</v>
      </c>
      <c r="F208" s="28" t="s">
        <v>183</v>
      </c>
      <c r="G208" s="43">
        <v>6</v>
      </c>
      <c r="H208" s="43">
        <v>7</v>
      </c>
      <c r="I208" s="43">
        <v>8</v>
      </c>
    </row>
    <row r="209" spans="2:9">
      <c r="B209" s="43" t="s">
        <v>96</v>
      </c>
      <c r="C209" s="73" t="s">
        <v>268</v>
      </c>
      <c r="D209" s="43"/>
      <c r="E209" s="43"/>
      <c r="F209" s="43"/>
      <c r="G209" s="43">
        <v>116000</v>
      </c>
      <c r="H209" s="43"/>
      <c r="I209" s="43"/>
    </row>
    <row r="210" spans="2:9">
      <c r="B210" s="28" t="s">
        <v>192</v>
      </c>
      <c r="C210" s="41"/>
      <c r="D210" s="43"/>
      <c r="E210" s="43"/>
      <c r="F210" s="43"/>
      <c r="G210" s="43"/>
      <c r="H210" s="43"/>
      <c r="I210" s="43"/>
    </row>
    <row r="211" spans="2:9">
      <c r="B211" s="46" t="s">
        <v>97</v>
      </c>
      <c r="C211" s="41"/>
      <c r="D211" s="43"/>
      <c r="E211" s="43"/>
      <c r="F211" s="43"/>
      <c r="G211" s="43"/>
      <c r="H211" s="43"/>
      <c r="I211" s="43"/>
    </row>
    <row r="212" spans="2:9">
      <c r="B212" s="43" t="s">
        <v>106</v>
      </c>
      <c r="C212" s="41"/>
      <c r="D212" s="43"/>
      <c r="E212" s="43"/>
      <c r="F212" s="43"/>
      <c r="G212" s="43"/>
      <c r="H212" s="43"/>
      <c r="I212" s="43"/>
    </row>
    <row r="213" spans="2:9">
      <c r="B213" s="43"/>
      <c r="C213" s="43"/>
      <c r="D213" s="43"/>
      <c r="E213" s="43"/>
      <c r="F213" s="43"/>
      <c r="G213" s="43"/>
      <c r="H213" s="43"/>
      <c r="I213" s="43"/>
    </row>
    <row r="214" spans="2:9">
      <c r="B214" s="43"/>
      <c r="C214" s="51" t="s">
        <v>241</v>
      </c>
      <c r="D214" s="43"/>
      <c r="E214" s="43"/>
      <c r="F214" s="43"/>
      <c r="G214" s="43">
        <f>G209+G210</f>
        <v>116000</v>
      </c>
      <c r="H214" s="43"/>
      <c r="I214" s="43"/>
    </row>
    <row r="218" spans="2:9">
      <c r="B218" s="42" t="s">
        <v>236</v>
      </c>
      <c r="C218" s="42"/>
      <c r="D218" s="42"/>
      <c r="E218" s="42"/>
      <c r="F218" s="42"/>
      <c r="G218" s="42"/>
      <c r="H218" s="42"/>
      <c r="I218" s="42"/>
    </row>
    <row r="219" spans="2:9">
      <c r="B219" s="118" t="s">
        <v>93</v>
      </c>
      <c r="C219" s="118" t="s">
        <v>17</v>
      </c>
      <c r="D219" s="118" t="s">
        <v>184</v>
      </c>
      <c r="E219" s="118" t="s">
        <v>182</v>
      </c>
      <c r="F219" s="130" t="s">
        <v>185</v>
      </c>
      <c r="G219" s="133" t="s">
        <v>21</v>
      </c>
      <c r="H219" s="134"/>
      <c r="I219" s="135"/>
    </row>
    <row r="220" spans="2:9">
      <c r="B220" s="119"/>
      <c r="C220" s="119"/>
      <c r="D220" s="119"/>
      <c r="E220" s="119"/>
      <c r="F220" s="131"/>
      <c r="G220" s="136"/>
      <c r="H220" s="137"/>
      <c r="I220" s="138"/>
    </row>
    <row r="221" spans="2:9">
      <c r="B221" s="119"/>
      <c r="C221" s="119"/>
      <c r="D221" s="120"/>
      <c r="E221" s="120"/>
      <c r="F221" s="132"/>
      <c r="G221" s="43" t="s">
        <v>147</v>
      </c>
      <c r="H221" s="43" t="s">
        <v>150</v>
      </c>
      <c r="I221" s="43" t="s">
        <v>154</v>
      </c>
    </row>
    <row r="222" spans="2:9" ht="0.75" customHeight="1">
      <c r="B222" s="119"/>
      <c r="C222" s="119"/>
      <c r="D222" s="43"/>
      <c r="E222" s="43"/>
      <c r="F222" s="43"/>
      <c r="G222" s="43"/>
      <c r="H222" s="43"/>
      <c r="I222" s="43"/>
    </row>
    <row r="223" spans="2:9" hidden="1">
      <c r="B223" s="119"/>
      <c r="C223" s="119"/>
      <c r="D223" s="43"/>
      <c r="E223" s="114"/>
      <c r="F223" s="114" t="s">
        <v>141</v>
      </c>
      <c r="G223" s="43"/>
      <c r="H223" s="43"/>
      <c r="I223" s="43"/>
    </row>
    <row r="224" spans="2:9" hidden="1">
      <c r="B224" s="120"/>
      <c r="C224" s="120"/>
      <c r="D224" s="43"/>
      <c r="E224" s="114"/>
      <c r="F224" s="114"/>
      <c r="G224" s="43"/>
      <c r="H224" s="43"/>
      <c r="I224" s="43"/>
    </row>
    <row r="225" spans="2:9">
      <c r="B225" s="43">
        <v>1</v>
      </c>
      <c r="C225" s="43">
        <v>2</v>
      </c>
      <c r="D225" s="43">
        <v>3</v>
      </c>
      <c r="E225" s="43">
        <v>4</v>
      </c>
      <c r="F225" s="28" t="s">
        <v>183</v>
      </c>
      <c r="G225" s="43">
        <v>6</v>
      </c>
      <c r="H225" s="43">
        <v>7</v>
      </c>
      <c r="I225" s="43">
        <v>8</v>
      </c>
    </row>
    <row r="226" spans="2:9">
      <c r="B226" s="43" t="s">
        <v>96</v>
      </c>
      <c r="C226" s="78" t="s">
        <v>274</v>
      </c>
      <c r="D226" s="43"/>
      <c r="E226" s="43"/>
      <c r="F226" s="43"/>
      <c r="G226" s="43">
        <v>57000</v>
      </c>
      <c r="H226" s="43"/>
      <c r="I226" s="43"/>
    </row>
    <row r="227" spans="2:9">
      <c r="B227" s="28" t="s">
        <v>192</v>
      </c>
      <c r="C227" s="41"/>
      <c r="D227" s="43"/>
      <c r="E227" s="43"/>
      <c r="F227" s="43"/>
      <c r="G227" s="43">
        <v>4400</v>
      </c>
      <c r="H227" s="43"/>
      <c r="I227" s="43"/>
    </row>
    <row r="228" spans="2:9">
      <c r="B228" s="46" t="s">
        <v>97</v>
      </c>
      <c r="C228" s="41"/>
      <c r="D228" s="43"/>
      <c r="E228" s="43"/>
      <c r="F228" s="43"/>
      <c r="G228" s="43"/>
      <c r="H228" s="43"/>
      <c r="I228" s="43"/>
    </row>
    <row r="229" spans="2:9">
      <c r="B229" s="43" t="s">
        <v>106</v>
      </c>
      <c r="C229" s="41"/>
      <c r="D229" s="43"/>
      <c r="E229" s="43"/>
      <c r="F229" s="43"/>
      <c r="G229" s="43"/>
      <c r="H229" s="43"/>
      <c r="I229" s="43"/>
    </row>
    <row r="230" spans="2:9">
      <c r="B230" s="43"/>
      <c r="C230" s="43"/>
      <c r="D230" s="43"/>
      <c r="E230" s="43"/>
      <c r="F230" s="43"/>
      <c r="G230" s="43"/>
      <c r="H230" s="43"/>
      <c r="I230" s="43"/>
    </row>
    <row r="231" spans="2:9">
      <c r="B231" s="43"/>
      <c r="C231" s="51" t="s">
        <v>241</v>
      </c>
      <c r="D231" s="43"/>
      <c r="E231" s="43"/>
      <c r="F231" s="43"/>
      <c r="G231" s="43">
        <f>G226</f>
        <v>57000</v>
      </c>
      <c r="H231" s="43"/>
      <c r="I231" s="43"/>
    </row>
    <row r="232" spans="2:9">
      <c r="B232" s="42"/>
      <c r="C232" s="42"/>
      <c r="D232" s="42"/>
      <c r="E232" s="42"/>
      <c r="F232" s="42"/>
      <c r="G232" s="42"/>
      <c r="H232" s="42"/>
      <c r="I232" s="42"/>
    </row>
    <row r="234" spans="2:9">
      <c r="B234" s="42" t="s">
        <v>237</v>
      </c>
      <c r="C234" s="42"/>
      <c r="D234" s="42"/>
      <c r="E234" s="42"/>
      <c r="F234" s="42"/>
      <c r="G234" s="42"/>
      <c r="H234" s="42"/>
      <c r="I234" s="42"/>
    </row>
    <row r="235" spans="2:9">
      <c r="B235" s="118" t="s">
        <v>93</v>
      </c>
      <c r="C235" s="118" t="s">
        <v>17</v>
      </c>
      <c r="D235" s="118" t="s">
        <v>184</v>
      </c>
      <c r="E235" s="118" t="s">
        <v>182</v>
      </c>
      <c r="F235" s="130" t="s">
        <v>185</v>
      </c>
      <c r="G235" s="133" t="s">
        <v>21</v>
      </c>
      <c r="H235" s="134"/>
      <c r="I235" s="135"/>
    </row>
    <row r="236" spans="2:9">
      <c r="B236" s="119"/>
      <c r="C236" s="119"/>
      <c r="D236" s="119"/>
      <c r="E236" s="119"/>
      <c r="F236" s="131"/>
      <c r="G236" s="136"/>
      <c r="H236" s="137"/>
      <c r="I236" s="138"/>
    </row>
    <row r="237" spans="2:9" ht="14.25" customHeight="1">
      <c r="B237" s="119"/>
      <c r="C237" s="119"/>
      <c r="D237" s="120"/>
      <c r="E237" s="120"/>
      <c r="F237" s="132"/>
      <c r="G237" s="43" t="s">
        <v>147</v>
      </c>
      <c r="H237" s="43" t="s">
        <v>150</v>
      </c>
      <c r="I237" s="43" t="s">
        <v>154</v>
      </c>
    </row>
    <row r="238" spans="2:9" hidden="1">
      <c r="B238" s="119"/>
      <c r="C238" s="119"/>
      <c r="D238" s="43"/>
      <c r="E238" s="43"/>
      <c r="F238" s="43"/>
      <c r="G238" s="43"/>
      <c r="H238" s="43"/>
      <c r="I238" s="43"/>
    </row>
    <row r="239" spans="2:9" hidden="1">
      <c r="B239" s="119"/>
      <c r="C239" s="119"/>
      <c r="D239" s="43"/>
      <c r="E239" s="114"/>
      <c r="F239" s="114" t="s">
        <v>141</v>
      </c>
      <c r="G239" s="43"/>
      <c r="H239" s="43"/>
      <c r="I239" s="43"/>
    </row>
    <row r="240" spans="2:9" hidden="1">
      <c r="B240" s="120"/>
      <c r="C240" s="120"/>
      <c r="D240" s="43"/>
      <c r="E240" s="114"/>
      <c r="F240" s="114"/>
      <c r="G240" s="43"/>
      <c r="H240" s="43"/>
      <c r="I240" s="43"/>
    </row>
    <row r="241" spans="2:9">
      <c r="B241" s="43">
        <v>1</v>
      </c>
      <c r="C241" s="43">
        <v>2</v>
      </c>
      <c r="D241" s="43">
        <v>3</v>
      </c>
      <c r="E241" s="43">
        <v>4</v>
      </c>
      <c r="F241" s="28" t="s">
        <v>183</v>
      </c>
      <c r="G241" s="43">
        <v>6</v>
      </c>
      <c r="H241" s="43">
        <v>7</v>
      </c>
      <c r="I241" s="43">
        <v>8</v>
      </c>
    </row>
    <row r="242" spans="2:9">
      <c r="B242" s="43" t="s">
        <v>96</v>
      </c>
      <c r="C242" s="78" t="s">
        <v>275</v>
      </c>
      <c r="D242" s="43"/>
      <c r="E242" s="43"/>
      <c r="F242" s="43"/>
      <c r="G242" s="43">
        <v>71000</v>
      </c>
      <c r="H242" s="43"/>
      <c r="I242" s="43"/>
    </row>
    <row r="243" spans="2:9">
      <c r="B243" s="28" t="s">
        <v>192</v>
      </c>
      <c r="C243" s="41"/>
      <c r="D243" s="43"/>
      <c r="E243" s="43"/>
      <c r="F243" s="43"/>
      <c r="G243" s="43"/>
      <c r="H243" s="43"/>
      <c r="I243" s="43"/>
    </row>
    <row r="244" spans="2:9">
      <c r="B244" s="46" t="s">
        <v>97</v>
      </c>
      <c r="C244" s="41"/>
      <c r="D244" s="43"/>
      <c r="E244" s="43"/>
      <c r="F244" s="43"/>
      <c r="G244" s="43"/>
      <c r="H244" s="43"/>
      <c r="I244" s="43"/>
    </row>
    <row r="245" spans="2:9">
      <c r="B245" s="43" t="s">
        <v>106</v>
      </c>
      <c r="C245" s="41"/>
      <c r="D245" s="43"/>
      <c r="E245" s="43"/>
      <c r="F245" s="43"/>
      <c r="G245" s="43"/>
      <c r="H245" s="43"/>
      <c r="I245" s="43"/>
    </row>
    <row r="246" spans="2:9">
      <c r="B246" s="43"/>
      <c r="C246" s="43"/>
      <c r="D246" s="43"/>
      <c r="E246" s="43"/>
      <c r="F246" s="43"/>
      <c r="G246" s="43"/>
      <c r="H246" s="43"/>
      <c r="I246" s="43"/>
    </row>
    <row r="247" spans="2:9">
      <c r="B247" s="43"/>
      <c r="C247" s="51" t="s">
        <v>241</v>
      </c>
      <c r="D247" s="43"/>
      <c r="E247" s="43"/>
      <c r="F247" s="43"/>
      <c r="G247" s="43">
        <f>G242</f>
        <v>71000</v>
      </c>
      <c r="H247" s="43"/>
      <c r="I247" s="43"/>
    </row>
    <row r="249" spans="2:9" ht="3" customHeight="1"/>
    <row r="250" spans="2:9" hidden="1"/>
    <row r="251" spans="2:9">
      <c r="B251" s="42" t="s">
        <v>238</v>
      </c>
      <c r="C251" s="42"/>
      <c r="D251" s="42"/>
      <c r="E251" s="42"/>
      <c r="F251" s="42"/>
      <c r="G251" s="42"/>
      <c r="H251" s="42"/>
      <c r="I251" s="42"/>
    </row>
    <row r="252" spans="2:9" ht="30">
      <c r="B252" s="118" t="s">
        <v>93</v>
      </c>
      <c r="C252" s="118" t="s">
        <v>17</v>
      </c>
      <c r="D252" s="59" t="s">
        <v>184</v>
      </c>
      <c r="E252" s="56" t="s">
        <v>182</v>
      </c>
      <c r="F252" s="59" t="s">
        <v>185</v>
      </c>
      <c r="G252" s="133" t="s">
        <v>21</v>
      </c>
      <c r="H252" s="134"/>
      <c r="I252" s="135"/>
    </row>
    <row r="253" spans="2:9" hidden="1">
      <c r="B253" s="119"/>
      <c r="C253" s="119"/>
      <c r="D253" s="60"/>
      <c r="E253" s="57"/>
      <c r="F253" s="60"/>
      <c r="G253" s="136"/>
      <c r="H253" s="137"/>
      <c r="I253" s="138"/>
    </row>
    <row r="254" spans="2:9" ht="17.25" customHeight="1">
      <c r="B254" s="119"/>
      <c r="C254" s="119"/>
      <c r="D254" s="61"/>
      <c r="E254" s="58"/>
      <c r="F254" s="61"/>
      <c r="G254" s="43" t="s">
        <v>147</v>
      </c>
      <c r="H254" s="43" t="s">
        <v>150</v>
      </c>
      <c r="I254" s="43" t="s">
        <v>154</v>
      </c>
    </row>
    <row r="255" spans="2:9" hidden="1">
      <c r="B255" s="119"/>
      <c r="C255" s="119"/>
      <c r="D255" s="43"/>
      <c r="E255" s="43"/>
      <c r="F255" s="43"/>
      <c r="G255" s="43"/>
      <c r="H255" s="43"/>
      <c r="I255" s="43"/>
    </row>
    <row r="256" spans="2:9" hidden="1">
      <c r="B256" s="119"/>
      <c r="C256" s="119"/>
      <c r="D256" s="43"/>
      <c r="E256" s="114"/>
      <c r="F256" s="114" t="s">
        <v>141</v>
      </c>
      <c r="G256" s="43"/>
      <c r="H256" s="43"/>
      <c r="I256" s="43"/>
    </row>
    <row r="257" spans="2:9" hidden="1">
      <c r="B257" s="120"/>
      <c r="C257" s="120"/>
      <c r="D257" s="43"/>
      <c r="E257" s="114"/>
      <c r="F257" s="114"/>
      <c r="G257" s="43"/>
      <c r="H257" s="43"/>
      <c r="I257" s="43"/>
    </row>
    <row r="258" spans="2:9">
      <c r="B258" s="43">
        <v>1</v>
      </c>
      <c r="C258" s="43">
        <v>2</v>
      </c>
      <c r="D258" s="43">
        <v>3</v>
      </c>
      <c r="E258" s="43">
        <v>4</v>
      </c>
      <c r="F258" s="28" t="s">
        <v>183</v>
      </c>
      <c r="G258" s="43">
        <v>6</v>
      </c>
      <c r="H258" s="43">
        <v>7</v>
      </c>
      <c r="I258" s="43">
        <v>8</v>
      </c>
    </row>
    <row r="259" spans="2:9">
      <c r="B259" s="43" t="s">
        <v>96</v>
      </c>
      <c r="C259" s="78" t="s">
        <v>263</v>
      </c>
      <c r="D259" s="43"/>
      <c r="E259" s="43"/>
      <c r="F259" s="43"/>
      <c r="G259" s="43">
        <v>9000</v>
      </c>
      <c r="H259" s="43"/>
      <c r="I259" s="43"/>
    </row>
    <row r="260" spans="2:9">
      <c r="B260" s="28" t="s">
        <v>192</v>
      </c>
      <c r="C260" s="41"/>
      <c r="D260" s="43"/>
      <c r="E260" s="43"/>
      <c r="F260" s="43"/>
      <c r="G260" s="43"/>
      <c r="H260" s="43"/>
      <c r="I260" s="43"/>
    </row>
    <row r="261" spans="2:9">
      <c r="B261" s="46" t="s">
        <v>97</v>
      </c>
      <c r="C261" s="41"/>
      <c r="D261" s="43"/>
      <c r="E261" s="43"/>
      <c r="F261" s="43"/>
      <c r="G261" s="43"/>
      <c r="H261" s="43"/>
      <c r="I261" s="43"/>
    </row>
    <row r="262" spans="2:9">
      <c r="B262" s="43" t="s">
        <v>106</v>
      </c>
      <c r="C262" s="41"/>
      <c r="D262" s="43"/>
      <c r="E262" s="43"/>
      <c r="F262" s="43"/>
      <c r="G262" s="43"/>
      <c r="H262" s="43"/>
      <c r="I262" s="43"/>
    </row>
    <row r="263" spans="2:9">
      <c r="B263" s="43"/>
      <c r="C263" s="43"/>
      <c r="D263" s="43"/>
      <c r="E263" s="43"/>
      <c r="F263" s="43"/>
      <c r="G263" s="43"/>
      <c r="H263" s="43"/>
      <c r="I263" s="43"/>
    </row>
    <row r="264" spans="2:9">
      <c r="B264" s="43"/>
      <c r="C264" s="51" t="s">
        <v>241</v>
      </c>
      <c r="D264" s="43"/>
      <c r="E264" s="43"/>
      <c r="F264" s="43"/>
      <c r="G264" s="43"/>
      <c r="H264" s="43"/>
      <c r="I264" s="43"/>
    </row>
    <row r="266" spans="2:9" s="47" customFormat="1"/>
    <row r="267" spans="2:9">
      <c r="B267" s="55" t="s">
        <v>239</v>
      </c>
      <c r="C267" s="55"/>
    </row>
    <row r="268" spans="2:9">
      <c r="B268" s="47" t="s">
        <v>240</v>
      </c>
      <c r="C268" s="47"/>
      <c r="D268" s="47"/>
      <c r="E268" s="47"/>
      <c r="F268" s="47"/>
      <c r="G268" s="47"/>
      <c r="H268" s="47"/>
      <c r="I268" s="47"/>
    </row>
    <row r="269" spans="2:9" ht="25.5" customHeight="1">
      <c r="B269" s="118" t="s">
        <v>93</v>
      </c>
      <c r="C269" s="48" t="s">
        <v>17</v>
      </c>
      <c r="D269" s="59" t="s">
        <v>184</v>
      </c>
      <c r="E269" s="56" t="s">
        <v>182</v>
      </c>
      <c r="F269" s="59" t="s">
        <v>185</v>
      </c>
      <c r="G269" s="133" t="s">
        <v>21</v>
      </c>
      <c r="H269" s="134"/>
      <c r="I269" s="135"/>
    </row>
    <row r="270" spans="2:9" hidden="1">
      <c r="B270" s="119"/>
      <c r="C270" s="50"/>
      <c r="D270" s="60"/>
      <c r="E270" s="57"/>
      <c r="F270" s="60"/>
      <c r="G270" s="136"/>
      <c r="H270" s="137"/>
      <c r="I270" s="138"/>
    </row>
    <row r="271" spans="2:9" ht="17.25" customHeight="1">
      <c r="B271" s="119"/>
      <c r="C271" s="50"/>
      <c r="D271" s="61"/>
      <c r="E271" s="58"/>
      <c r="F271" s="61"/>
      <c r="G271" s="51" t="s">
        <v>147</v>
      </c>
      <c r="H271" s="51" t="s">
        <v>150</v>
      </c>
      <c r="I271" s="51" t="s">
        <v>154</v>
      </c>
    </row>
    <row r="272" spans="2:9" ht="0.75" customHeight="1">
      <c r="B272" s="119"/>
      <c r="C272" s="50"/>
      <c r="D272" s="51"/>
      <c r="E272" s="51"/>
      <c r="F272" s="51"/>
      <c r="G272" s="51"/>
      <c r="H272" s="51"/>
      <c r="I272" s="51"/>
    </row>
    <row r="273" spans="2:12" ht="15" hidden="1" customHeight="1">
      <c r="B273" s="119"/>
      <c r="C273" s="50"/>
      <c r="D273" s="51"/>
      <c r="E273" s="114"/>
      <c r="F273" s="114" t="s">
        <v>141</v>
      </c>
      <c r="G273" s="51"/>
      <c r="H273" s="51"/>
      <c r="I273" s="51"/>
    </row>
    <row r="274" spans="2:12" ht="14.25" hidden="1" customHeight="1">
      <c r="B274" s="120"/>
      <c r="C274" s="49"/>
      <c r="D274" s="51"/>
      <c r="E274" s="114"/>
      <c r="F274" s="114"/>
      <c r="G274" s="51"/>
      <c r="H274" s="51"/>
      <c r="I274" s="51"/>
    </row>
    <row r="275" spans="2:12">
      <c r="B275" s="51">
        <v>1</v>
      </c>
      <c r="C275" s="51">
        <v>2</v>
      </c>
      <c r="D275" s="51">
        <v>3</v>
      </c>
      <c r="E275" s="51">
        <v>4</v>
      </c>
      <c r="F275" s="51">
        <v>5</v>
      </c>
      <c r="G275" s="51">
        <v>6</v>
      </c>
      <c r="H275" s="51">
        <v>7</v>
      </c>
      <c r="I275" s="51">
        <v>8</v>
      </c>
    </row>
    <row r="276" spans="2:12">
      <c r="B276" s="28" t="s">
        <v>192</v>
      </c>
      <c r="C276" s="41" t="s">
        <v>264</v>
      </c>
      <c r="D276" s="51"/>
      <c r="E276" s="51"/>
      <c r="F276" s="51"/>
      <c r="G276" s="51">
        <v>70000</v>
      </c>
      <c r="H276" s="51"/>
      <c r="I276" s="51"/>
    </row>
    <row r="277" spans="2:12">
      <c r="B277" s="46" t="s">
        <v>97</v>
      </c>
      <c r="C277" s="41"/>
      <c r="D277" s="51"/>
      <c r="E277" s="51"/>
      <c r="F277" s="51"/>
      <c r="G277" s="51"/>
      <c r="H277" s="51"/>
      <c r="I277" s="51"/>
    </row>
    <row r="278" spans="2:12">
      <c r="B278" s="51" t="s">
        <v>106</v>
      </c>
      <c r="C278" s="41"/>
      <c r="D278" s="51"/>
      <c r="E278" s="51"/>
      <c r="F278" s="51"/>
      <c r="G278" s="51"/>
      <c r="H278" s="51"/>
      <c r="I278" s="51"/>
    </row>
    <row r="279" spans="2:12">
      <c r="B279" s="51"/>
      <c r="C279" s="51"/>
      <c r="D279" s="51"/>
      <c r="E279" s="51"/>
      <c r="F279" s="51"/>
      <c r="G279" s="51"/>
      <c r="H279" s="51"/>
      <c r="I279" s="51"/>
    </row>
    <row r="280" spans="2:12">
      <c r="B280" s="51"/>
      <c r="C280" s="51" t="s">
        <v>241</v>
      </c>
      <c r="D280" s="51"/>
      <c r="E280" s="51"/>
      <c r="F280" s="51"/>
      <c r="G280" s="51">
        <f>G276</f>
        <v>70000</v>
      </c>
      <c r="H280" s="51"/>
      <c r="I280" s="51"/>
    </row>
    <row r="283" spans="2:12">
      <c r="B283" s="55" t="s">
        <v>242</v>
      </c>
      <c r="C283" s="55"/>
      <c r="D283" s="47"/>
      <c r="E283" s="47"/>
      <c r="F283" s="47"/>
      <c r="G283" s="47"/>
      <c r="H283" s="47"/>
      <c r="I283" s="47"/>
    </row>
    <row r="284" spans="2:12">
      <c r="B284" s="47" t="s">
        <v>243</v>
      </c>
      <c r="C284" s="47"/>
      <c r="D284" s="47"/>
      <c r="E284" s="47"/>
      <c r="F284" s="47"/>
      <c r="G284" s="47"/>
      <c r="H284" s="47"/>
      <c r="I284" s="47"/>
    </row>
    <row r="285" spans="2:12">
      <c r="B285" s="118" t="s">
        <v>93</v>
      </c>
      <c r="C285" s="48" t="s">
        <v>17</v>
      </c>
      <c r="D285" s="133" t="s">
        <v>246</v>
      </c>
      <c r="E285" s="134"/>
      <c r="F285" s="135"/>
      <c r="G285" s="133" t="s">
        <v>247</v>
      </c>
      <c r="H285" s="134"/>
      <c r="I285" s="135"/>
      <c r="J285" s="133" t="s">
        <v>249</v>
      </c>
      <c r="K285" s="134"/>
      <c r="L285" s="135"/>
    </row>
    <row r="286" spans="2:12">
      <c r="B286" s="119"/>
      <c r="C286" s="50"/>
      <c r="D286" s="136"/>
      <c r="E286" s="137"/>
      <c r="F286" s="138"/>
      <c r="G286" s="136"/>
      <c r="H286" s="137"/>
      <c r="I286" s="138"/>
      <c r="J286" s="136"/>
      <c r="K286" s="137"/>
      <c r="L286" s="138"/>
    </row>
    <row r="287" spans="2:12">
      <c r="B287" s="119"/>
      <c r="C287" s="50"/>
      <c r="D287" s="51" t="s">
        <v>147</v>
      </c>
      <c r="E287" s="51" t="s">
        <v>150</v>
      </c>
      <c r="F287" s="51" t="s">
        <v>154</v>
      </c>
      <c r="G287" s="51" t="s">
        <v>147</v>
      </c>
      <c r="H287" s="51" t="s">
        <v>150</v>
      </c>
      <c r="I287" s="51" t="s">
        <v>154</v>
      </c>
      <c r="J287" s="51" t="s">
        <v>147</v>
      </c>
      <c r="K287" s="51" t="s">
        <v>150</v>
      </c>
      <c r="L287" s="51" t="s">
        <v>154</v>
      </c>
    </row>
    <row r="288" spans="2:12" ht="15" hidden="1" customHeight="1">
      <c r="B288" s="119"/>
      <c r="C288" s="50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2:12" ht="15" hidden="1" customHeight="1">
      <c r="B289" s="119"/>
      <c r="C289" s="50"/>
      <c r="D289" s="51"/>
      <c r="E289" s="114"/>
      <c r="F289" s="114" t="s">
        <v>141</v>
      </c>
      <c r="G289" s="51"/>
      <c r="H289" s="51"/>
      <c r="I289" s="51"/>
      <c r="J289" s="51"/>
      <c r="K289" s="51"/>
      <c r="L289" s="51"/>
    </row>
    <row r="290" spans="2:12" ht="15" hidden="1" customHeight="1">
      <c r="B290" s="120"/>
      <c r="C290" s="49"/>
      <c r="D290" s="51"/>
      <c r="E290" s="114"/>
      <c r="F290" s="114"/>
      <c r="G290" s="51"/>
      <c r="H290" s="51"/>
      <c r="I290" s="51"/>
      <c r="J290" s="51"/>
      <c r="K290" s="51"/>
      <c r="L290" s="51"/>
    </row>
    <row r="291" spans="2:12">
      <c r="B291" s="51">
        <v>1</v>
      </c>
      <c r="C291" s="51">
        <v>2</v>
      </c>
      <c r="D291" s="51">
        <v>3</v>
      </c>
      <c r="E291" s="51">
        <v>4</v>
      </c>
      <c r="F291" s="51">
        <v>5</v>
      </c>
      <c r="G291" s="51">
        <v>6</v>
      </c>
      <c r="H291" s="51">
        <v>7</v>
      </c>
      <c r="I291" s="51">
        <v>8</v>
      </c>
      <c r="J291" s="51">
        <v>6</v>
      </c>
      <c r="K291" s="51">
        <v>7</v>
      </c>
      <c r="L291" s="51">
        <v>8</v>
      </c>
    </row>
    <row r="292" spans="2:12">
      <c r="B292" s="28" t="s">
        <v>244</v>
      </c>
      <c r="C292" s="41" t="s">
        <v>245</v>
      </c>
      <c r="D292" s="51"/>
      <c r="E292" s="51"/>
      <c r="F292" s="51"/>
      <c r="G292" s="51"/>
      <c r="H292" s="51"/>
      <c r="I292" s="51"/>
      <c r="J292" s="51">
        <v>612000</v>
      </c>
      <c r="K292" s="51"/>
      <c r="L292" s="51"/>
    </row>
    <row r="293" spans="2:12">
      <c r="B293" s="46"/>
      <c r="C293" s="4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2:12">
      <c r="B294" s="51"/>
      <c r="C294" s="41"/>
      <c r="D294" s="51"/>
      <c r="E294" s="51"/>
      <c r="F294" s="51"/>
      <c r="G294" s="51"/>
      <c r="H294" s="51"/>
      <c r="I294" s="51"/>
      <c r="J294" s="51"/>
      <c r="K294" s="51"/>
      <c r="L294" s="51"/>
    </row>
    <row r="295" spans="2:12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</row>
    <row r="296" spans="2:12">
      <c r="B296" s="51"/>
      <c r="C296" s="51" t="s">
        <v>241</v>
      </c>
      <c r="D296" s="51"/>
      <c r="E296" s="51"/>
      <c r="F296" s="51"/>
      <c r="G296" s="51"/>
      <c r="H296" s="51"/>
      <c r="I296" s="51"/>
      <c r="J296" s="51">
        <f>J292</f>
        <v>612000</v>
      </c>
      <c r="K296" s="51"/>
      <c r="L296" s="51"/>
    </row>
  </sheetData>
  <mergeCells count="157">
    <mergeCell ref="J285:L286"/>
    <mergeCell ref="B269:B274"/>
    <mergeCell ref="G269:I270"/>
    <mergeCell ref="E273:E274"/>
    <mergeCell ref="F273:F274"/>
    <mergeCell ref="B285:B290"/>
    <mergeCell ref="G285:I286"/>
    <mergeCell ref="E289:E290"/>
    <mergeCell ref="F289:F290"/>
    <mergeCell ref="D285:F286"/>
    <mergeCell ref="G43:H48"/>
    <mergeCell ref="I43:J48"/>
    <mergeCell ref="G49:H49"/>
    <mergeCell ref="G50:H50"/>
    <mergeCell ref="G51:H51"/>
    <mergeCell ref="G52:H52"/>
    <mergeCell ref="G53:H53"/>
    <mergeCell ref="G54:H54"/>
    <mergeCell ref="G55:H55"/>
    <mergeCell ref="I49:J49"/>
    <mergeCell ref="I50:J50"/>
    <mergeCell ref="I51:J51"/>
    <mergeCell ref="I52:J52"/>
    <mergeCell ref="I53:J53"/>
    <mergeCell ref="I54:J54"/>
    <mergeCell ref="I55:J55"/>
    <mergeCell ref="K10:K12"/>
    <mergeCell ref="B43:B48"/>
    <mergeCell ref="C43:C48"/>
    <mergeCell ref="B25:B30"/>
    <mergeCell ref="C25:C30"/>
    <mergeCell ref="G252:I253"/>
    <mergeCell ref="E256:E257"/>
    <mergeCell ref="F256:F257"/>
    <mergeCell ref="B252:B257"/>
    <mergeCell ref="C252:C257"/>
    <mergeCell ref="B10:B15"/>
    <mergeCell ref="C10:C15"/>
    <mergeCell ref="E14:E15"/>
    <mergeCell ref="F14:F15"/>
    <mergeCell ref="F11:H11"/>
    <mergeCell ref="E10:H10"/>
    <mergeCell ref="G219:I220"/>
    <mergeCell ref="E223:E224"/>
    <mergeCell ref="F223:F224"/>
    <mergeCell ref="B235:B240"/>
    <mergeCell ref="C235:C240"/>
    <mergeCell ref="D235:D237"/>
    <mergeCell ref="E235:E237"/>
    <mergeCell ref="F235:F237"/>
    <mergeCell ref="G235:I236"/>
    <mergeCell ref="E239:E240"/>
    <mergeCell ref="F239:F240"/>
    <mergeCell ref="B219:B224"/>
    <mergeCell ref="C219:C224"/>
    <mergeCell ref="D219:D221"/>
    <mergeCell ref="E219:E221"/>
    <mergeCell ref="F219:F221"/>
    <mergeCell ref="G185:I186"/>
    <mergeCell ref="E189:E190"/>
    <mergeCell ref="F189:F190"/>
    <mergeCell ref="B202:B207"/>
    <mergeCell ref="C202:C207"/>
    <mergeCell ref="D202:D204"/>
    <mergeCell ref="E202:E204"/>
    <mergeCell ref="F202:F204"/>
    <mergeCell ref="G202:I203"/>
    <mergeCell ref="E206:E207"/>
    <mergeCell ref="F206:F207"/>
    <mergeCell ref="B185:B190"/>
    <mergeCell ref="C185:C190"/>
    <mergeCell ref="D185:D187"/>
    <mergeCell ref="E185:E187"/>
    <mergeCell ref="F185:F187"/>
    <mergeCell ref="G154:I155"/>
    <mergeCell ref="E158:E159"/>
    <mergeCell ref="F158:F159"/>
    <mergeCell ref="B169:B174"/>
    <mergeCell ref="C169:C174"/>
    <mergeCell ref="D169:D171"/>
    <mergeCell ref="E169:E171"/>
    <mergeCell ref="F169:F171"/>
    <mergeCell ref="G169:I170"/>
    <mergeCell ref="E173:E174"/>
    <mergeCell ref="F173:F174"/>
    <mergeCell ref="B154:B159"/>
    <mergeCell ref="C154:C159"/>
    <mergeCell ref="D154:D156"/>
    <mergeCell ref="E154:E156"/>
    <mergeCell ref="F154:F156"/>
    <mergeCell ref="G110:I111"/>
    <mergeCell ref="E114:E115"/>
    <mergeCell ref="F114:F115"/>
    <mergeCell ref="B141:B146"/>
    <mergeCell ref="C141:C146"/>
    <mergeCell ref="D141:D143"/>
    <mergeCell ref="E141:E143"/>
    <mergeCell ref="F141:F143"/>
    <mergeCell ref="G141:I142"/>
    <mergeCell ref="E145:E146"/>
    <mergeCell ref="F145:F146"/>
    <mergeCell ref="B110:B115"/>
    <mergeCell ref="C110:C115"/>
    <mergeCell ref="D110:D112"/>
    <mergeCell ref="E110:E112"/>
    <mergeCell ref="F110:F112"/>
    <mergeCell ref="G126:I127"/>
    <mergeCell ref="E130:E131"/>
    <mergeCell ref="F130:F131"/>
    <mergeCell ref="B126:B131"/>
    <mergeCell ref="C126:C131"/>
    <mergeCell ref="D126:D128"/>
    <mergeCell ref="E126:E128"/>
    <mergeCell ref="F126:F128"/>
    <mergeCell ref="E56:F56"/>
    <mergeCell ref="F94:F96"/>
    <mergeCell ref="G94:I95"/>
    <mergeCell ref="E98:E99"/>
    <mergeCell ref="F98:F99"/>
    <mergeCell ref="B78:B83"/>
    <mergeCell ref="C78:C83"/>
    <mergeCell ref="D78:D80"/>
    <mergeCell ref="E78:E80"/>
    <mergeCell ref="F78:F80"/>
    <mergeCell ref="G78:I79"/>
    <mergeCell ref="E82:E83"/>
    <mergeCell ref="F82:F83"/>
    <mergeCell ref="B94:B99"/>
    <mergeCell ref="C94:C99"/>
    <mergeCell ref="D94:D96"/>
    <mergeCell ref="E94:E96"/>
    <mergeCell ref="G56:H56"/>
    <mergeCell ref="I56:J56"/>
    <mergeCell ref="E52:F52"/>
    <mergeCell ref="D1:H1"/>
    <mergeCell ref="E65:E66"/>
    <mergeCell ref="F65:F66"/>
    <mergeCell ref="B61:B66"/>
    <mergeCell ref="C61:C66"/>
    <mergeCell ref="F61:F63"/>
    <mergeCell ref="G61:I62"/>
    <mergeCell ref="E61:E63"/>
    <mergeCell ref="D61:D63"/>
    <mergeCell ref="F25:F30"/>
    <mergeCell ref="G25:G29"/>
    <mergeCell ref="H25:H29"/>
    <mergeCell ref="I25:I29"/>
    <mergeCell ref="D43:D48"/>
    <mergeCell ref="E43:F48"/>
    <mergeCell ref="E49:F49"/>
    <mergeCell ref="E50:F50"/>
    <mergeCell ref="E51:F51"/>
    <mergeCell ref="D25:D30"/>
    <mergeCell ref="E25:E30"/>
    <mergeCell ref="E53:F53"/>
    <mergeCell ref="E54:F54"/>
    <mergeCell ref="E55:F55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раздел2</vt:lpstr>
      <vt:lpstr>расчеты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Петрусь</dc:creator>
  <cp:lastModifiedBy>Пользователь</cp:lastModifiedBy>
  <cp:lastPrinted>2020-11-30T02:46:25Z</cp:lastPrinted>
  <dcterms:created xsi:type="dcterms:W3CDTF">2020-05-19T03:32:30Z</dcterms:created>
  <dcterms:modified xsi:type="dcterms:W3CDTF">2020-11-30T02:46:40Z</dcterms:modified>
</cp:coreProperties>
</file>